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9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325 pivotby\"/>
    </mc:Choice>
  </mc:AlternateContent>
  <xr:revisionPtr revIDLastSave="0" documentId="13_ncr:1_{3533178F-9CF6-4DF4-9060-9F4DBC31DBB0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Excel U" sheetId="1" r:id="rId1"/>
    <sheet name="Exercise 1" sheetId="2" r:id="rId2"/>
    <sheet name="Exercise 2" sheetId="3" r:id="rId3"/>
    <sheet name="Exercise 3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4" l="1" a="1"/>
  <c r="G10" i="4" s="1"/>
  <c r="G7" i="3" a="1"/>
  <c r="G7" i="3" s="1"/>
  <c r="F10" i="2" a="1"/>
  <c r="F10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<sst xmlns="http://schemas.openxmlformats.org/spreadsheetml/2006/main" count="144" uniqueCount="64">
  <si>
    <t>Additional Resources</t>
  </si>
  <si>
    <t>Excel University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</si>
  <si>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</si>
  <si>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</si>
  <si>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</si>
  <si>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</si>
  <si>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</si>
  <si>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</si>
  <si>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</si>
  <si>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Exercise 1</t>
  </si>
  <si>
    <t>Exercise</t>
  </si>
  <si>
    <t>Previous video: GROUPBY groups rows with an aggregate function</t>
  </si>
  <si>
    <t>PIVOTBY adds column fields for a pivot-table-style result</t>
  </si>
  <si>
    <t>Region</t>
  </si>
  <si>
    <t>Quarter</t>
  </si>
  <si>
    <t>Revenue</t>
  </si>
  <si>
    <t>North</t>
  </si>
  <si>
    <t>Q1</t>
  </si>
  <si>
    <t>Q2</t>
  </si>
  <si>
    <t>Q3</t>
  </si>
  <si>
    <t>Q4</t>
  </si>
  <si>
    <t>South</t>
  </si>
  <si>
    <t>East</t>
  </si>
  <si>
    <t>West</t>
  </si>
  <si>
    <t>Exercise 2</t>
  </si>
  <si>
    <t>Department</t>
  </si>
  <si>
    <t>Location</t>
  </si>
  <si>
    <t>Salary</t>
  </si>
  <si>
    <t>Bonus</t>
  </si>
  <si>
    <t>Sales</t>
  </si>
  <si>
    <t>New York</t>
  </si>
  <si>
    <t>Chicago</t>
  </si>
  <si>
    <t>Denver</t>
  </si>
  <si>
    <t>Marketing</t>
  </si>
  <si>
    <t>Engineering</t>
  </si>
  <si>
    <t>Finance</t>
  </si>
  <si>
    <t>Exercise 3</t>
  </si>
  <si>
    <t>PIVOTBY with multiple row fields</t>
  </si>
  <si>
    <t>OrderID</t>
  </si>
  <si>
    <t>Category</t>
  </si>
  <si>
    <t>SubCategory</t>
  </si>
  <si>
    <t>Total</t>
  </si>
  <si>
    <t>Electronics</t>
  </si>
  <si>
    <t>Phones</t>
  </si>
  <si>
    <t>Laptops</t>
  </si>
  <si>
    <t>Accessories</t>
  </si>
  <si>
    <t>Furniture</t>
  </si>
  <si>
    <t>Desks</t>
  </si>
  <si>
    <t>Chairs</t>
  </si>
  <si>
    <t>Clothing</t>
  </si>
  <si>
    <t>Shirts</t>
  </si>
  <si>
    <t>Pants</t>
  </si>
  <si>
    <t>Shoes</t>
  </si>
  <si>
    <t>Rows: Region</t>
  </si>
  <si>
    <t>Columns: Quarter</t>
  </si>
  <si>
    <t>Values: SUM(Revenue)</t>
  </si>
  <si>
    <t>Two value fields</t>
  </si>
  <si>
    <t>One value field with two aggregate functions (HSTACK(SUM,PERCENT OF))</t>
  </si>
  <si>
    <t xml:space="preserve">Rows: </t>
  </si>
  <si>
    <t>Category + SubCategory</t>
  </si>
  <si>
    <t>Values</t>
  </si>
  <si>
    <t>SUM(Total)</t>
  </si>
  <si>
    <t>Total depth for subtotals</t>
  </si>
  <si>
    <t>Conditional formatting: header, subtotals, 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</si>
</sst>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8"/>
      <name val="Aptos Narrow"/>
      <family val="2"/>
    </font>
    <font>
      <sz val="11"/>
      <name val="Calibri"/>
      <family val="2"/>
      <scheme val="minor"/>
    </font>
    <font>
      <sz val="14"/>
      <name val="Aptos Narrow"/>
      <family val="2"/>
    </font>
    <font>
      <b/>
      <sz val="11"/>
      <name val="Aptos Narrow"/>
      <family val="2"/>
    </font>
    <font>
      <sz val="11"/>
      <name val="Aptos Narrow"/>
      <family val="2"/>
    </font>
    <font>
      <b/>
      <sz val="12"/>
      <name val="Aptos Narrow"/>
      <family val="2"/>
    </font>
    <font>
      <sz val="12"/>
      <name val="Aptos Narrow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3" fontId="2" fillId="0" borderId="0" xfId="0" applyNumberFormat="1" applyFont="1"/>
    <xf numFmtId="10" fontId="2" fillId="0" borderId="0" xfId="0" applyNumberFormat="1" applyFont="1"/>
    <xf numFmtId="3" fontId="0" fillId="0" borderId="0" xfId="0" applyNumberFormat="1"/>
    <xf numFmtId="0" fontId="8" fillId="0" borderId="0" xfId="1"/>
  </cellXfs>
  <cellStyles count="2">
    <cellStyle name="Hyperlink" xfId="1" builtinId="8"/>
    <cellStyle name="Normal" xfId="0" builtinId="0"/>
  </cellStyles>
  <dxfs count="23">
    <dxf>
      <font>
        <b/>
        <i val="0"/>
      </font>
    </dxf>
    <dxf>
      <font>
        <b/>
        <i val="0"/>
      </font>
    </dxf>
    <dxf>
      <font>
        <b/>
        <i val="0"/>
        <color theme="0"/>
      </font>
      <fill>
        <patternFill>
          <bgColor theme="0" tint="-0.499984740745262"/>
        </patternFill>
      </fill>
    </dxf>
    <dxf>
      <font>
        <b/>
        <i val="0"/>
      </font>
      <border>
        <top style="thin">
          <color auto="1"/>
        </top>
      </border>
    </dxf>
    <dxf>
      <font>
        <b/>
        <i val="0"/>
      </font>
    </dxf>
    <dxf>
      <font>
        <b/>
        <i val="0"/>
        <color theme="0"/>
      </font>
      <fill>
        <patternFill>
          <bgColor theme="0" tint="-0.49998474074526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F942AF2-9ECD-451F-AA70-34CF562840FC}" name="Table1" displayName="Table1" ref="B10:D26" totalsRowShown="0" headerRowDxfId="16" dataDxfId="15">
  <autoFilter ref="B10:D26" xr:uid="{DF942AF2-9ECD-451F-AA70-34CF562840FC}"/>
  <tableColumns count="3">
    <tableColumn id="1" xr3:uid="{D4926536-F063-43C9-9BD8-AC06B3FFE450}" name="Region" dataDxfId="14"/>
    <tableColumn id="2" xr3:uid="{540D743B-ABE4-4CD2-9840-4E0D39E85245}" name="Quarter" dataDxfId="13"/>
    <tableColumn id="4" xr3:uid="{FA8150DB-53A8-4F8E-8D5B-0138318EBFF5}" name="Revenue" dataDxfId="12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07E5D6E-00A2-448B-8CFE-1B213164DE8F}" name="Table3" displayName="Table3" ref="B7:E25" totalsRowShown="0" headerRowDxfId="11" dataDxfId="10">
  <autoFilter ref="B7:E25" xr:uid="{207E5D6E-00A2-448B-8CFE-1B213164DE8F}"/>
  <tableColumns count="4">
    <tableColumn id="1" xr3:uid="{8CBFAA01-0FE7-40E4-BC7E-A7CC25740892}" name="Department" dataDxfId="9"/>
    <tableColumn id="2" xr3:uid="{E02DADFA-6D03-4936-8E60-878DD134D917}" name="Location" dataDxfId="8"/>
    <tableColumn id="3" xr3:uid="{A623D3E2-A370-4F32-99C3-9EE06A998AFF}" name="Salary" dataDxfId="7"/>
    <tableColumn id="4" xr3:uid="{C1A1D460-9B5F-4E1A-BDDC-D91BE731FEBF}" name="Bonus" dataDxfId="6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E42ED6D-124C-4ED0-8B30-2FB03992D287}" name="Table4" displayName="Table4" ref="B10:E26" totalsRowShown="0" headerRowDxfId="22" dataDxfId="21">
  <autoFilter ref="B10:E26" xr:uid="{FE42ED6D-124C-4ED0-8B30-2FB03992D287}"/>
  <tableColumns count="4">
    <tableColumn id="1" xr3:uid="{84EF11DF-B37A-4459-B5D9-A468EC908501}" name="OrderID" dataDxfId="20"/>
    <tableColumn id="2" xr3:uid="{2E6C7CD8-C0E6-4B75-A52B-B7221F9DB23E}" name="Category" dataDxfId="19"/>
    <tableColumn id="3" xr3:uid="{B14BCCAE-C134-48E0-A4B8-1005A150DAF4}" name="SubCategory" dataDxfId="18"/>
    <tableColumn id="5" xr3:uid="{4EE02EA6-0BDC-4997-9C61-6D2EE4008031}" name="Total" dataDxfId="17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workbookViewId="0"/>
  </sheetViews>
  <sheetFormatPr defaultColWidth="9.140625" defaultRowHeight="15" x14ac:dyDescent="0.25"/>
  <cols>
    <col min="1" max="16384" width="9.140625" style="2"/>
  </cols>
  <sheetData>
    <row r="1" spans="1:2" ht="24" x14ac:dyDescent="0.4">
      <c r="A1" s="1" t="s">
        <v>0</v>
      </c>
    </row>
    <row r="2" spans="1:2" ht="18.75" x14ac:dyDescent="0.3">
      <c r="A2" s="3" t="s">
        <v>1</v>
      </c>
    </row>
    <row r="4" spans="1:2" ht="15.75" x14ac:dyDescent="0.25">
      <c r="A4" s="6" t="s">
        <v>1</v>
      </c>
    </row>
    <row r="5" spans="1:2" ht="15.75" x14ac:dyDescent="0.25">
      <c r="B5" s="7" t="s">
        <v>2</v>
      </c>
    </row>
    <row r="7" spans="1:2" ht="15.75" x14ac:dyDescent="0.25">
      <c r="A7" s="6" t="s">
        <v>3</v>
      </c>
    </row>
    <row r="8" spans="1:2" ht="15.75" x14ac:dyDescent="0.25">
      <c r="B8" s="7" t="s">
        <v>4</v>
      </c>
    </row>
    <row r="9" spans="1:2" x14ac:dyDescent="0.25">
      <c r="B9" s="11" t="s">
        <v>5</v>
      </c>
    </row>
    <row r="11" spans="1:2" ht="15.75" x14ac:dyDescent="0.25">
      <c r="A11" s="6" t="s">
        <v>6</v>
      </c>
    </row>
    <row r="12" spans="1:2" ht="15.75" x14ac:dyDescent="0.25">
      <c r="B12" s="7" t="s">
        <v>7</v>
      </c>
    </row>
    <row r="13" spans="1:2" x14ac:dyDescent="0.25">
      <c r="B13" s="11" t="s">
        <v>8</v>
      </c>
    </row>
  </sheetData>
  <hyperlinks>
    <hyperlink ref="B9" r:id="rId1" xr:uid="{D564150A-DA94-441F-B19B-EBCB532B213B}"/>
    <hyperlink ref="B13" r:id="rId2" xr:uid="{08109E14-8681-4BCF-B37C-80466A2C786B}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6"/>
  <sheetViews>
    <sheetView zoomScaleNormal="100" workbookViewId="0"/>
  </sheetViews>
  <sheetFormatPr defaultColWidth="9.140625" defaultRowHeight="15" x14ac:dyDescent="0.25"/>
  <cols>
    <col min="1" max="1" width="9.140625" style="2"/>
    <col min="2" max="2" width="11" style="2" customWidth="1"/>
    <col min="3" max="3" width="10" style="2" customWidth="1"/>
    <col min="4" max="4" width="11.140625" style="2" customWidth="1"/>
    <col min="5" max="5" width="9.140625" style="2"/>
    <col min="6" max="6" width="9.140625" style="2" customWidth="1"/>
    <col min="7" max="11" width="9.140625" style="8"/>
    <col min="12" max="16384" width="9.140625" style="2"/>
  </cols>
  <sheetData>
    <row r="1" spans="1:11" ht="24" x14ac:dyDescent="0.4">
      <c r="A1" s="1" t="s">
        <v>9</v>
      </c>
    </row>
    <row r="2" spans="1:11" ht="18.75" x14ac:dyDescent="0.3">
      <c r="A2" s="3" t="s">
        <v>1</v>
      </c>
    </row>
    <row r="4" spans="1:11" x14ac:dyDescent="0.25">
      <c r="A4" s="4" t="s">
        <v>10</v>
      </c>
      <c r="B4" s="5" t="s">
        <v>11</v>
      </c>
    </row>
    <row r="5" spans="1:11" x14ac:dyDescent="0.25">
      <c r="B5" s="5" t="s">
        <v>12</v>
      </c>
    </row>
    <row r="6" spans="1:11" x14ac:dyDescent="0.25">
      <c r="B6" s="5" t="s">
        <v>53</v>
      </c>
    </row>
    <row r="7" spans="1:11" x14ac:dyDescent="0.25">
      <c r="B7" s="2" t="s">
        <v>54</v>
      </c>
    </row>
    <row r="8" spans="1:11" x14ac:dyDescent="0.25">
      <c r="B8" s="2" t="s">
        <v>55</v>
      </c>
    </row>
    <row r="10" spans="1:11" x14ac:dyDescent="0.25">
      <c r="B10" s="5" t="s">
        <v>13</v>
      </c>
      <c r="C10" s="5" t="s">
        <v>14</v>
      </c>
      <c r="D10" s="5" t="s">
        <v>15</v>
      </c>
      <c r="F10" s="4" t="str" cm="1">
        <f t="array" ref="F10:K15">_xlfn.PIVOTBY(Table1[Region],Table1[Quarter],Table1[Revenue],_xleta.SUM)</f>
        <v/>
      </c>
      <c r="G10" s="8" t="str">
        <v>Q1</v>
      </c>
      <c r="H10" s="8" t="str">
        <v>Q2</v>
      </c>
      <c r="I10" s="8" t="str">
        <v>Q3</v>
      </c>
      <c r="J10" s="8" t="str">
        <v>Q4</v>
      </c>
      <c r="K10" s="8" t="str">
        <v>Total</v>
      </c>
    </row>
    <row r="11" spans="1:11" x14ac:dyDescent="0.25">
      <c r="B11" s="5" t="s">
        <v>16</v>
      </c>
      <c r="C11" s="5" t="s">
        <v>17</v>
      </c>
      <c r="D11" s="5">
        <v>1000000</v>
      </c>
      <c r="F11" s="2" t="str">
        <v>East</v>
      </c>
      <c r="G11" s="8">
        <v>5100</v>
      </c>
      <c r="H11" s="8">
        <v>4700</v>
      </c>
      <c r="I11" s="8">
        <v>5500</v>
      </c>
      <c r="J11" s="8">
        <v>5800</v>
      </c>
      <c r="K11" s="8">
        <v>21100</v>
      </c>
    </row>
    <row r="12" spans="1:11" x14ac:dyDescent="0.25">
      <c r="B12" s="5" t="s">
        <v>16</v>
      </c>
      <c r="C12" s="5" t="s">
        <v>18</v>
      </c>
      <c r="D12" s="5">
        <v>5200</v>
      </c>
      <c r="F12" s="5" t="str">
        <v>North</v>
      </c>
      <c r="G12" s="8">
        <v>1000000</v>
      </c>
      <c r="H12" s="8">
        <v>5200</v>
      </c>
      <c r="I12" s="8">
        <v>4800</v>
      </c>
      <c r="J12" s="8">
        <v>6100</v>
      </c>
      <c r="K12" s="8">
        <v>1016100</v>
      </c>
    </row>
    <row r="13" spans="1:11" x14ac:dyDescent="0.25">
      <c r="B13" s="5" t="s">
        <v>16</v>
      </c>
      <c r="C13" s="5" t="s">
        <v>19</v>
      </c>
      <c r="D13" s="5">
        <v>4800</v>
      </c>
      <c r="F13" s="2" t="str">
        <v>South</v>
      </c>
      <c r="G13" s="8">
        <v>3800</v>
      </c>
      <c r="H13" s="8">
        <v>4100</v>
      </c>
      <c r="I13" s="8">
        <v>3500</v>
      </c>
      <c r="J13" s="8">
        <v>4900</v>
      </c>
      <c r="K13" s="8">
        <v>16300</v>
      </c>
    </row>
    <row r="14" spans="1:11" x14ac:dyDescent="0.25">
      <c r="B14" s="5" t="s">
        <v>16</v>
      </c>
      <c r="C14" s="5" t="s">
        <v>20</v>
      </c>
      <c r="D14" s="5">
        <v>6100</v>
      </c>
      <c r="F14" s="2" t="str">
        <v>West</v>
      </c>
      <c r="G14" s="8">
        <v>3200</v>
      </c>
      <c r="H14" s="8">
        <v>3600</v>
      </c>
      <c r="I14" s="8">
        <v>3900</v>
      </c>
      <c r="J14" s="8">
        <v>4200</v>
      </c>
      <c r="K14" s="8">
        <v>14900</v>
      </c>
    </row>
    <row r="15" spans="1:11" x14ac:dyDescent="0.25">
      <c r="B15" s="5" t="s">
        <v>21</v>
      </c>
      <c r="C15" s="5" t="s">
        <v>17</v>
      </c>
      <c r="D15" s="5">
        <v>3800</v>
      </c>
      <c r="F15" s="2" t="str">
        <v>Total</v>
      </c>
      <c r="G15" s="8">
        <v>1012100</v>
      </c>
      <c r="H15" s="8">
        <v>17600</v>
      </c>
      <c r="I15" s="8">
        <v>17700</v>
      </c>
      <c r="J15" s="8">
        <v>21000</v>
      </c>
      <c r="K15" s="8">
        <v>1068400</v>
      </c>
    </row>
    <row r="16" spans="1:11" x14ac:dyDescent="0.25">
      <c r="B16" s="5" t="s">
        <v>21</v>
      </c>
      <c r="C16" s="5" t="s">
        <v>18</v>
      </c>
      <c r="D16" s="5">
        <v>4100</v>
      </c>
    </row>
    <row r="17" spans="2:4" x14ac:dyDescent="0.25">
      <c r="B17" s="5" t="s">
        <v>21</v>
      </c>
      <c r="C17" s="5" t="s">
        <v>19</v>
      </c>
      <c r="D17" s="5">
        <v>3500</v>
      </c>
    </row>
    <row r="18" spans="2:4" x14ac:dyDescent="0.25">
      <c r="B18" s="5" t="s">
        <v>21</v>
      </c>
      <c r="C18" s="5" t="s">
        <v>20</v>
      </c>
      <c r="D18" s="5">
        <v>4900</v>
      </c>
    </row>
    <row r="19" spans="2:4" x14ac:dyDescent="0.25">
      <c r="B19" s="5" t="s">
        <v>22</v>
      </c>
      <c r="C19" s="5" t="s">
        <v>17</v>
      </c>
      <c r="D19" s="5">
        <v>5100</v>
      </c>
    </row>
    <row r="20" spans="2:4" x14ac:dyDescent="0.25">
      <c r="B20" s="5" t="s">
        <v>22</v>
      </c>
      <c r="C20" s="5" t="s">
        <v>18</v>
      </c>
      <c r="D20" s="5">
        <v>4700</v>
      </c>
    </row>
    <row r="21" spans="2:4" x14ac:dyDescent="0.25">
      <c r="B21" s="5" t="s">
        <v>22</v>
      </c>
      <c r="C21" s="5" t="s">
        <v>19</v>
      </c>
      <c r="D21" s="5">
        <v>5500</v>
      </c>
    </row>
    <row r="22" spans="2:4" x14ac:dyDescent="0.25">
      <c r="B22" s="5" t="s">
        <v>22</v>
      </c>
      <c r="C22" s="5" t="s">
        <v>20</v>
      </c>
      <c r="D22" s="5">
        <v>5800</v>
      </c>
    </row>
    <row r="23" spans="2:4" x14ac:dyDescent="0.25">
      <c r="B23" s="5" t="s">
        <v>23</v>
      </c>
      <c r="C23" s="5" t="s">
        <v>17</v>
      </c>
      <c r="D23" s="5">
        <v>3200</v>
      </c>
    </row>
    <row r="24" spans="2:4" x14ac:dyDescent="0.25">
      <c r="B24" s="5" t="s">
        <v>23</v>
      </c>
      <c r="C24" s="5" t="s">
        <v>18</v>
      </c>
      <c r="D24" s="5">
        <v>3600</v>
      </c>
    </row>
    <row r="25" spans="2:4" x14ac:dyDescent="0.25">
      <c r="B25" s="5" t="s">
        <v>23</v>
      </c>
      <c r="C25" s="5" t="s">
        <v>19</v>
      </c>
      <c r="D25" s="5">
        <v>3900</v>
      </c>
    </row>
    <row r="26" spans="2:4" x14ac:dyDescent="0.25">
      <c r="B26" s="5" t="s">
        <v>23</v>
      </c>
      <c r="C26" s="5" t="s">
        <v>20</v>
      </c>
      <c r="D26" s="5">
        <v>4200</v>
      </c>
    </row>
  </sheetData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zoomScaleNormal="100" workbookViewId="0"/>
  </sheetViews>
  <sheetFormatPr defaultColWidth="9.140625" defaultRowHeight="15" x14ac:dyDescent="0.25"/>
  <cols>
    <col min="1" max="1" width="9.140625" style="2"/>
    <col min="2" max="2" width="14" style="2" customWidth="1"/>
    <col min="3" max="3" width="12" style="2" customWidth="1"/>
    <col min="4" max="6" width="9.140625" style="2"/>
    <col min="7" max="7" width="13.7109375" style="2" customWidth="1"/>
    <col min="8" max="8" width="11.5703125" style="8" customWidth="1"/>
    <col min="9" max="9" width="11.5703125" style="9" customWidth="1"/>
    <col min="10" max="16384" width="9.140625" style="2"/>
  </cols>
  <sheetData>
    <row r="1" spans="1:9" ht="24" x14ac:dyDescent="0.4">
      <c r="A1" s="1" t="s">
        <v>24</v>
      </c>
    </row>
    <row r="2" spans="1:9" ht="18.75" x14ac:dyDescent="0.3">
      <c r="A2" s="3" t="s">
        <v>1</v>
      </c>
    </row>
    <row r="4" spans="1:9" x14ac:dyDescent="0.25">
      <c r="A4" s="4" t="s">
        <v>10</v>
      </c>
      <c r="B4" s="5" t="s">
        <v>56</v>
      </c>
    </row>
    <row r="5" spans="1:9" x14ac:dyDescent="0.25">
      <c r="B5" s="5" t="s">
        <v>57</v>
      </c>
    </row>
    <row r="7" spans="1:9" x14ac:dyDescent="0.25">
      <c r="B7" s="5" t="s">
        <v>25</v>
      </c>
      <c r="C7" s="5" t="s">
        <v>26</v>
      </c>
      <c r="D7" s="5" t="s">
        <v>27</v>
      </c>
      <c r="E7" s="5" t="s">
        <v>28</v>
      </c>
      <c r="G7" s="5" t="str" cm="1">
        <f t="array" ref="G7:I12">_xlfn.PIVOTBY(Table3[Department],,Table3[Salary],_xlfn.HSTACK(_xleta.SUM,_xleta.PERCENTOF))</f>
        <v/>
      </c>
      <c r="H7" s="8" t="str">
        <v>SUM</v>
      </c>
      <c r="I7" s="9" t="str">
        <v>PERCENTOF</v>
      </c>
    </row>
    <row r="8" spans="1:9" x14ac:dyDescent="0.25">
      <c r="B8" s="5" t="s">
        <v>29</v>
      </c>
      <c r="C8" s="5" t="s">
        <v>30</v>
      </c>
      <c r="D8" s="5">
        <v>92000</v>
      </c>
      <c r="E8" s="5">
        <v>11000</v>
      </c>
      <c r="G8" s="2" t="str">
        <v>Engineering</v>
      </c>
      <c r="H8" s="8">
        <v>562000</v>
      </c>
      <c r="I8" s="9">
        <v>0.38731909028256373</v>
      </c>
    </row>
    <row r="9" spans="1:9" x14ac:dyDescent="0.25">
      <c r="B9" s="5" t="s">
        <v>29</v>
      </c>
      <c r="C9" s="5" t="s">
        <v>30</v>
      </c>
      <c r="D9" s="5">
        <v>67000</v>
      </c>
      <c r="E9" s="5">
        <v>6000</v>
      </c>
      <c r="G9" s="5" t="str">
        <v>Finance</v>
      </c>
      <c r="H9" s="8">
        <v>246000</v>
      </c>
      <c r="I9" s="9">
        <v>0.16953824948311511</v>
      </c>
    </row>
    <row r="10" spans="1:9" x14ac:dyDescent="0.25">
      <c r="B10" s="5" t="s">
        <v>29</v>
      </c>
      <c r="C10" s="5" t="s">
        <v>31</v>
      </c>
      <c r="D10" s="5">
        <v>71000</v>
      </c>
      <c r="E10" s="5">
        <v>7500</v>
      </c>
      <c r="G10" s="2" t="str">
        <v>Marketing</v>
      </c>
      <c r="H10" s="8">
        <v>290000</v>
      </c>
      <c r="I10" s="9">
        <v>0.19986216402481047</v>
      </c>
    </row>
    <row r="11" spans="1:9" x14ac:dyDescent="0.25">
      <c r="B11" s="5" t="s">
        <v>29</v>
      </c>
      <c r="C11" s="5" t="s">
        <v>31</v>
      </c>
      <c r="D11" s="5">
        <v>64000</v>
      </c>
      <c r="E11" s="5">
        <v>5500</v>
      </c>
      <c r="G11" s="5" t="str">
        <v>Sales</v>
      </c>
      <c r="H11" s="8">
        <v>353000</v>
      </c>
      <c r="I11" s="9">
        <v>0.24328049620951067</v>
      </c>
    </row>
    <row r="12" spans="1:9" x14ac:dyDescent="0.25">
      <c r="B12" s="5" t="s">
        <v>29</v>
      </c>
      <c r="C12" s="5" t="s">
        <v>32</v>
      </c>
      <c r="D12" s="5">
        <v>59000</v>
      </c>
      <c r="E12" s="5">
        <v>5000</v>
      </c>
      <c r="G12" s="2" t="str">
        <v>Total</v>
      </c>
      <c r="H12" s="8">
        <v>1451000</v>
      </c>
      <c r="I12" s="9">
        <v>1</v>
      </c>
    </row>
    <row r="13" spans="1:9" x14ac:dyDescent="0.25">
      <c r="B13" s="5" t="s">
        <v>33</v>
      </c>
      <c r="C13" s="5" t="s">
        <v>30</v>
      </c>
      <c r="D13" s="5">
        <v>88000</v>
      </c>
      <c r="E13" s="5">
        <v>9000</v>
      </c>
    </row>
    <row r="14" spans="1:9" x14ac:dyDescent="0.25">
      <c r="B14" s="5" t="s">
        <v>33</v>
      </c>
      <c r="C14" s="5" t="s">
        <v>30</v>
      </c>
      <c r="D14" s="5">
        <v>62000</v>
      </c>
      <c r="E14" s="5">
        <v>4500</v>
      </c>
    </row>
    <row r="15" spans="1:9" x14ac:dyDescent="0.25">
      <c r="B15" s="5" t="s">
        <v>33</v>
      </c>
      <c r="C15" s="5" t="s">
        <v>31</v>
      </c>
      <c r="D15" s="5">
        <v>74000</v>
      </c>
      <c r="E15" s="5">
        <v>6000</v>
      </c>
    </row>
    <row r="16" spans="1:9" x14ac:dyDescent="0.25">
      <c r="B16" s="5" t="s">
        <v>33</v>
      </c>
      <c r="C16" s="5" t="s">
        <v>32</v>
      </c>
      <c r="D16" s="5">
        <v>66000</v>
      </c>
      <c r="E16" s="5">
        <v>5000</v>
      </c>
    </row>
    <row r="17" spans="2:5" x14ac:dyDescent="0.25">
      <c r="B17" s="5" t="s">
        <v>34</v>
      </c>
      <c r="C17" s="5" t="s">
        <v>30</v>
      </c>
      <c r="D17" s="5">
        <v>115000</v>
      </c>
      <c r="E17" s="5">
        <v>14000</v>
      </c>
    </row>
    <row r="18" spans="2:5" x14ac:dyDescent="0.25">
      <c r="B18" s="5" t="s">
        <v>34</v>
      </c>
      <c r="C18" s="5" t="s">
        <v>30</v>
      </c>
      <c r="D18" s="5">
        <v>98000</v>
      </c>
      <c r="E18" s="5">
        <v>11000</v>
      </c>
    </row>
    <row r="19" spans="2:5" x14ac:dyDescent="0.25">
      <c r="B19" s="5" t="s">
        <v>34</v>
      </c>
      <c r="C19" s="5" t="s">
        <v>31</v>
      </c>
      <c r="D19" s="5">
        <v>92000</v>
      </c>
      <c r="E19" s="5">
        <v>10000</v>
      </c>
    </row>
    <row r="20" spans="2:5" x14ac:dyDescent="0.25">
      <c r="B20" s="5" t="s">
        <v>34</v>
      </c>
      <c r="C20" s="5" t="s">
        <v>31</v>
      </c>
      <c r="D20" s="5">
        <v>85000</v>
      </c>
      <c r="E20" s="5">
        <v>8500</v>
      </c>
    </row>
    <row r="21" spans="2:5" x14ac:dyDescent="0.25">
      <c r="B21" s="5" t="s">
        <v>34</v>
      </c>
      <c r="C21" s="5" t="s">
        <v>32</v>
      </c>
      <c r="D21" s="5">
        <v>90000</v>
      </c>
      <c r="E21" s="5">
        <v>9500</v>
      </c>
    </row>
    <row r="22" spans="2:5" x14ac:dyDescent="0.25">
      <c r="B22" s="5" t="s">
        <v>34</v>
      </c>
      <c r="C22" s="5" t="s">
        <v>32</v>
      </c>
      <c r="D22" s="5">
        <v>82000</v>
      </c>
      <c r="E22" s="5">
        <v>8000</v>
      </c>
    </row>
    <row r="23" spans="2:5" x14ac:dyDescent="0.25">
      <c r="B23" s="5" t="s">
        <v>35</v>
      </c>
      <c r="C23" s="5" t="s">
        <v>30</v>
      </c>
      <c r="D23" s="5">
        <v>96000</v>
      </c>
      <c r="E23" s="5">
        <v>10000</v>
      </c>
    </row>
    <row r="24" spans="2:5" x14ac:dyDescent="0.25">
      <c r="B24" s="5" t="s">
        <v>35</v>
      </c>
      <c r="C24" s="5" t="s">
        <v>31</v>
      </c>
      <c r="D24" s="5">
        <v>78000</v>
      </c>
      <c r="E24" s="5">
        <v>7000</v>
      </c>
    </row>
    <row r="25" spans="2:5" x14ac:dyDescent="0.25">
      <c r="B25" s="5" t="s">
        <v>35</v>
      </c>
      <c r="C25" s="5" t="s">
        <v>32</v>
      </c>
      <c r="D25" s="5">
        <v>72000</v>
      </c>
      <c r="E25" s="5">
        <v>6500</v>
      </c>
    </row>
  </sheetData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6"/>
  <sheetViews>
    <sheetView zoomScaleNormal="100" workbookViewId="0"/>
  </sheetViews>
  <sheetFormatPr defaultColWidth="9.140625" defaultRowHeight="15" x14ac:dyDescent="0.25"/>
  <cols>
    <col min="1" max="1" width="9.140625" style="2"/>
    <col min="2" max="2" width="11" style="2" customWidth="1"/>
    <col min="3" max="3" width="14" style="2" customWidth="1"/>
    <col min="4" max="4" width="14.7109375" style="2" customWidth="1"/>
    <col min="5" max="6" width="9.140625" style="2"/>
    <col min="7" max="7" width="13.28515625" style="2" customWidth="1"/>
    <col min="8" max="8" width="14.28515625" style="2" customWidth="1"/>
    <col min="9" max="9" width="9.42578125" style="8" customWidth="1"/>
    <col min="10" max="16384" width="9.140625" style="2"/>
  </cols>
  <sheetData>
    <row r="1" spans="1:9" ht="24" x14ac:dyDescent="0.4">
      <c r="A1" s="1" t="s">
        <v>36</v>
      </c>
    </row>
    <row r="2" spans="1:9" ht="18.75" x14ac:dyDescent="0.3">
      <c r="A2" s="3" t="s">
        <v>1</v>
      </c>
    </row>
    <row r="4" spans="1:9" x14ac:dyDescent="0.25">
      <c r="A4" s="4" t="s">
        <v>10</v>
      </c>
      <c r="B4" s="5" t="s">
        <v>37</v>
      </c>
    </row>
    <row r="5" spans="1:9" x14ac:dyDescent="0.25">
      <c r="B5" s="5" t="s">
        <v>62</v>
      </c>
    </row>
    <row r="6" spans="1:9" x14ac:dyDescent="0.25">
      <c r="B6" s="5" t="s">
        <v>63</v>
      </c>
    </row>
    <row r="7" spans="1:9" x14ac:dyDescent="0.25">
      <c r="B7" s="5" t="s">
        <v>58</v>
      </c>
      <c r="C7" s="2" t="s">
        <v>59</v>
      </c>
    </row>
    <row r="8" spans="1:9" x14ac:dyDescent="0.25">
      <c r="B8" s="5" t="s">
        <v>60</v>
      </c>
      <c r="C8" s="2" t="s">
        <v>61</v>
      </c>
    </row>
    <row r="9" spans="1:9" x14ac:dyDescent="0.25">
      <c r="G9"/>
      <c r="H9"/>
      <c r="I9" s="10"/>
    </row>
    <row r="10" spans="1:9" x14ac:dyDescent="0.25">
      <c r="B10" s="5" t="s">
        <v>38</v>
      </c>
      <c r="C10" s="5" t="s">
        <v>39</v>
      </c>
      <c r="D10" s="5" t="s">
        <v>40</v>
      </c>
      <c r="E10" s="5" t="s">
        <v>41</v>
      </c>
      <c r="G10" s="5" t="str" cm="1">
        <f t="array" ref="G10:I22">_xlfn.PIVOTBY(Table4[[#All],[Category]:[SubCategory]],,Table4[[#All],[Total]],_xleta.SUM,3,2)</f>
        <v>Category</v>
      </c>
      <c r="H10" s="2" t="str">
        <v>SubCategory</v>
      </c>
      <c r="I10" s="8" t="str">
        <v>Total</v>
      </c>
    </row>
    <row r="11" spans="1:9" x14ac:dyDescent="0.25">
      <c r="B11" s="5">
        <v>3001</v>
      </c>
      <c r="C11" s="5" t="s">
        <v>42</v>
      </c>
      <c r="D11" s="5" t="s">
        <v>43</v>
      </c>
      <c r="E11" s="5">
        <v>1198</v>
      </c>
      <c r="G11" s="2" t="str">
        <v>Clothing</v>
      </c>
      <c r="H11" s="2" t="str">
        <v>Pants</v>
      </c>
      <c r="I11" s="8">
        <v>345</v>
      </c>
    </row>
    <row r="12" spans="1:9" x14ac:dyDescent="0.25">
      <c r="B12" s="5">
        <v>3002</v>
      </c>
      <c r="C12" s="5" t="s">
        <v>42</v>
      </c>
      <c r="D12" s="5" t="s">
        <v>44</v>
      </c>
      <c r="E12" s="5">
        <v>1200</v>
      </c>
      <c r="G12" s="5" t="str">
        <v>Clothing</v>
      </c>
      <c r="H12" s="2" t="str">
        <v>Shirts</v>
      </c>
      <c r="I12" s="8">
        <v>370</v>
      </c>
    </row>
    <row r="13" spans="1:9" x14ac:dyDescent="0.25">
      <c r="B13" s="5">
        <v>3003</v>
      </c>
      <c r="C13" s="5" t="s">
        <v>42</v>
      </c>
      <c r="D13" s="5" t="s">
        <v>43</v>
      </c>
      <c r="E13" s="5">
        <v>1497</v>
      </c>
      <c r="G13" s="2" t="str">
        <v>Clothing</v>
      </c>
      <c r="H13" s="2" t="str">
        <v>Shoes</v>
      </c>
      <c r="I13" s="8">
        <v>370</v>
      </c>
    </row>
    <row r="14" spans="1:9" x14ac:dyDescent="0.25">
      <c r="B14" s="5">
        <v>3004</v>
      </c>
      <c r="C14" s="5" t="s">
        <v>42</v>
      </c>
      <c r="D14" s="5" t="s">
        <v>45</v>
      </c>
      <c r="E14" s="5">
        <v>125</v>
      </c>
      <c r="G14" s="5" t="str">
        <v>Clothing</v>
      </c>
      <c r="H14" s="2" t="str">
        <v/>
      </c>
      <c r="I14" s="8">
        <v>1085</v>
      </c>
    </row>
    <row r="15" spans="1:9" x14ac:dyDescent="0.25">
      <c r="B15" s="5">
        <v>3005</v>
      </c>
      <c r="C15" s="5" t="s">
        <v>42</v>
      </c>
      <c r="D15" s="5" t="s">
        <v>44</v>
      </c>
      <c r="E15" s="5">
        <v>1998</v>
      </c>
      <c r="G15" s="2" t="str">
        <v>Electronics</v>
      </c>
      <c r="H15" s="2" t="str">
        <v>Accessories</v>
      </c>
      <c r="I15" s="8">
        <v>125</v>
      </c>
    </row>
    <row r="16" spans="1:9" x14ac:dyDescent="0.25">
      <c r="B16" s="5">
        <v>3006</v>
      </c>
      <c r="C16" s="5" t="s">
        <v>46</v>
      </c>
      <c r="D16" s="5" t="s">
        <v>47</v>
      </c>
      <c r="E16" s="5">
        <v>350</v>
      </c>
      <c r="G16" s="2" t="str">
        <v>Electronics</v>
      </c>
      <c r="H16" s="2" t="str">
        <v>Laptops</v>
      </c>
      <c r="I16" s="8">
        <v>3198</v>
      </c>
    </row>
    <row r="17" spans="2:9" x14ac:dyDescent="0.25">
      <c r="B17" s="5">
        <v>3007</v>
      </c>
      <c r="C17" s="5" t="s">
        <v>46</v>
      </c>
      <c r="D17" s="5" t="s">
        <v>48</v>
      </c>
      <c r="E17" s="5">
        <v>340</v>
      </c>
      <c r="G17" s="2" t="str">
        <v>Electronics</v>
      </c>
      <c r="H17" s="2" t="str">
        <v>Phones</v>
      </c>
      <c r="I17" s="8">
        <v>2695</v>
      </c>
    </row>
    <row r="18" spans="2:9" x14ac:dyDescent="0.25">
      <c r="B18" s="5">
        <v>3008</v>
      </c>
      <c r="C18" s="5" t="s">
        <v>46</v>
      </c>
      <c r="D18" s="5" t="s">
        <v>47</v>
      </c>
      <c r="E18" s="5">
        <v>800</v>
      </c>
      <c r="G18" s="2" t="str">
        <v>Electronics</v>
      </c>
      <c r="H18" s="2" t="str">
        <v/>
      </c>
      <c r="I18" s="8">
        <v>6018</v>
      </c>
    </row>
    <row r="19" spans="2:9" x14ac:dyDescent="0.25">
      <c r="B19" s="5">
        <v>3009</v>
      </c>
      <c r="C19" s="5" t="s">
        <v>46</v>
      </c>
      <c r="D19" s="5" t="s">
        <v>48</v>
      </c>
      <c r="E19" s="5">
        <v>285</v>
      </c>
      <c r="G19" s="2" t="str">
        <v>Furniture</v>
      </c>
      <c r="H19" s="2" t="str">
        <v>Chairs</v>
      </c>
      <c r="I19" s="8">
        <v>845</v>
      </c>
    </row>
    <row r="20" spans="2:9" x14ac:dyDescent="0.25">
      <c r="B20" s="5">
        <v>3010</v>
      </c>
      <c r="C20" s="5" t="s">
        <v>46</v>
      </c>
      <c r="D20" s="5" t="s">
        <v>48</v>
      </c>
      <c r="E20" s="5">
        <v>220</v>
      </c>
      <c r="G20" s="2" t="str">
        <v>Furniture</v>
      </c>
      <c r="H20" s="2" t="str">
        <v>Desks</v>
      </c>
      <c r="I20" s="8">
        <v>1150</v>
      </c>
    </row>
    <row r="21" spans="2:9" x14ac:dyDescent="0.25">
      <c r="B21" s="5">
        <v>3011</v>
      </c>
      <c r="C21" s="5" t="s">
        <v>49</v>
      </c>
      <c r="D21" s="5" t="s">
        <v>50</v>
      </c>
      <c r="E21" s="5">
        <v>210</v>
      </c>
      <c r="G21" s="2" t="str">
        <v>Furniture</v>
      </c>
      <c r="H21" s="2" t="str">
        <v/>
      </c>
      <c r="I21" s="8">
        <v>1995</v>
      </c>
    </row>
    <row r="22" spans="2:9" x14ac:dyDescent="0.25">
      <c r="B22" s="5">
        <v>3012</v>
      </c>
      <c r="C22" s="5" t="s">
        <v>49</v>
      </c>
      <c r="D22" s="5" t="s">
        <v>51</v>
      </c>
      <c r="E22" s="5">
        <v>165</v>
      </c>
      <c r="G22" t="str">
        <v>Grand Total</v>
      </c>
      <c r="H22" t="str">
        <v/>
      </c>
      <c r="I22" s="10">
        <v>9098</v>
      </c>
    </row>
    <row r="23" spans="2:9" x14ac:dyDescent="0.25">
      <c r="B23" s="5">
        <v>3013</v>
      </c>
      <c r="C23" s="5" t="s">
        <v>49</v>
      </c>
      <c r="D23" s="5" t="s">
        <v>50</v>
      </c>
      <c r="E23" s="5">
        <v>160</v>
      </c>
    </row>
    <row r="24" spans="2:9" x14ac:dyDescent="0.25">
      <c r="B24" s="5">
        <v>3014</v>
      </c>
      <c r="C24" s="5" t="s">
        <v>49</v>
      </c>
      <c r="D24" s="5" t="s">
        <v>52</v>
      </c>
      <c r="E24" s="5">
        <v>240</v>
      </c>
    </row>
    <row r="25" spans="2:9" x14ac:dyDescent="0.25">
      <c r="B25" s="5">
        <v>3015</v>
      </c>
      <c r="C25" s="5" t="s">
        <v>49</v>
      </c>
      <c r="D25" s="5" t="s">
        <v>51</v>
      </c>
      <c r="E25" s="5">
        <v>180</v>
      </c>
    </row>
    <row r="26" spans="2:9" x14ac:dyDescent="0.25">
      <c r="B26" s="5">
        <v>3016</v>
      </c>
      <c r="C26" s="5" t="s">
        <v>49</v>
      </c>
      <c r="D26" s="5" t="s">
        <v>52</v>
      </c>
      <c r="E26" s="5">
        <v>130</v>
      </c>
    </row>
  </sheetData>
  <conditionalFormatting sqref="G1:I1048576">
    <cfRule type="expression" dxfId="5" priority="1">
      <formula>$G1="Category"</formula>
    </cfRule>
    <cfRule type="expression" dxfId="3" priority="3">
      <formula>AND($G1&lt;&gt;"",$H1="")</formula>
    </cfRule>
    <cfRule type="expression" dxfId="4" priority="4">
      <formula>$G1="Grand Total"</formula>
    </cfRule>
  </conditionalFormatting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Jeff Lenning</cp:lastModifiedBy>
  <dcterms:created xsi:type="dcterms:W3CDTF">2026-02-06T14:22:21Z</dcterms:created>
  <dcterms:modified xsi:type="dcterms:W3CDTF">2026-02-15T23:42:03Z</dcterms:modified>
</cp:coreProperties>
</file>