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910 fincomp2b\"/>
    </mc:Choice>
  </mc:AlternateContent>
  <xr:revisionPtr revIDLastSave="0" documentId="13_ncr:1_{C2344B78-6193-4C4B-9120-A5B46226F74F}" xr6:coauthVersionLast="47" xr6:coauthVersionMax="47" xr10:uidLastSave="{00000000-0000-0000-0000-000000000000}"/>
  <bookViews>
    <workbookView xWindow="-120" yWindow="-120" windowWidth="29040" windowHeight="15720" xr2:uid="{8A302DB7-CE32-43F4-8F59-61C0DDF50D16}"/>
  </bookViews>
  <sheets>
    <sheet name="Excel U" sheetId="5" r:id="rId1"/>
    <sheet name="PMT Exercise 1" sheetId="6" r:id="rId2"/>
    <sheet name="PMT Exercise 2" sheetId="7" r:id="rId3"/>
    <sheet name="PMT Exercise 3" sheetId="8" r:id="rId4"/>
    <sheet name="IPMT Exercise 1" sheetId="9" r:id="rId5"/>
    <sheet name="IPMT Exercise 2" sheetId="10" r:id="rId6"/>
    <sheet name="IPMT Exercise 3" sheetId="11" r:id="rId7"/>
    <sheet name="PPMT Exercise 1" sheetId="12" r:id="rId8"/>
    <sheet name="PPMT Exercise 2" sheetId="13" r:id="rId9"/>
    <sheet name="PPMT Exercise 3" sheetId="14" r:id="rId10"/>
    <sheet name="CUMPRINC Exercise 1" sheetId="15" r:id="rId11"/>
    <sheet name="CUMPRINC Exercise 2" sheetId="16" r:id="rId12"/>
    <sheet name="CUMPRINC Exercise 3" sheetId="17" r:id="rId13"/>
    <sheet name="CUMIPMT Exercise 1" sheetId="18" r:id="rId14"/>
    <sheet name="CUMIPMT Exercise 2" sheetId="19" r:id="rId15"/>
    <sheet name="CUMIPMT Exercise 3" sheetId="20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20" l="1"/>
  <c r="C12" i="20"/>
  <c r="C14" i="20" s="1"/>
  <c r="C10" i="19"/>
  <c r="C11" i="18"/>
  <c r="C15" i="17" a="1"/>
  <c r="C15" i="17" s="1"/>
  <c r="D15" i="17" s="1" a="1"/>
  <c r="D15" i="17" s="1"/>
  <c r="B15" i="17" a="1"/>
  <c r="B15" i="17" s="1"/>
  <c r="C10" i="17"/>
  <c r="C15" i="16" a="1"/>
  <c r="C15" i="16" s="1"/>
  <c r="B15" i="16" a="1"/>
  <c r="B15" i="16" s="1"/>
  <c r="C10" i="16"/>
  <c r="C14" i="15"/>
  <c r="C10" i="15"/>
  <c r="B15" i="14" a="1"/>
  <c r="B15" i="14" s="1"/>
  <c r="C15" i="14" s="1" a="1"/>
  <c r="C15" i="14" s="1"/>
  <c r="C10" i="14"/>
  <c r="B15" i="13" a="1"/>
  <c r="B15" i="13" s="1"/>
  <c r="C15" i="13" s="1" a="1"/>
  <c r="C15" i="13" s="1"/>
  <c r="C10" i="13"/>
  <c r="C14" i="12"/>
  <c r="C10" i="12"/>
  <c r="B15" i="11" a="1"/>
  <c r="B15" i="11" s="1"/>
  <c r="C15" i="11" s="1" a="1"/>
  <c r="C15" i="11" s="1"/>
  <c r="C10" i="11"/>
  <c r="B15" i="10" a="1"/>
  <c r="B15" i="10" s="1"/>
  <c r="C15" i="10" s="1" a="1"/>
  <c r="C15" i="10" s="1"/>
  <c r="C10" i="10"/>
  <c r="C14" i="9"/>
  <c r="C10" i="9"/>
  <c r="C10" i="8"/>
  <c r="C11" i="7"/>
  <c r="C10" i="6"/>
  <c r="D15" i="14" l="1" a="1"/>
  <c r="D15" i="14" s="1"/>
  <c r="F7" i="14"/>
  <c r="F7" i="11"/>
  <c r="D15" i="11" a="1"/>
  <c r="D15" i="11" s="1"/>
  <c r="F8" i="14" l="1"/>
  <c r="E15" i="14" a="1"/>
  <c r="E15" i="14" s="1"/>
  <c r="F9" i="14" s="1"/>
  <c r="F8" i="11"/>
  <c r="E15" i="11" a="1"/>
  <c r="E15" i="11" s="1"/>
  <c r="F9" i="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<sst xmlns="http://schemas.openxmlformats.org/spreadsheetml/2006/main" count="182" uniqueCount="56">
  <si>
    <t>Exercise 1</t>
  </si>
  <si>
    <t>Excel University</t>
  </si>
  <si>
    <t>Exercise</t>
  </si>
  <si>
    <t>Exercise 2</t>
  </si>
  <si>
    <t>Exercise 3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</si>
  <si>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</si>
  <si>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</si>
  <si>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</si>
  <si>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</si>
  <si>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</si>
  <si>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</si>
  <si>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</si>
  <si>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</si>
  <si>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Compute the monthly payment of a loan</t>
  </si>
  <si>
    <t>Loan</t>
  </si>
  <si>
    <t>Annual rate</t>
  </si>
  <si>
    <t>Term (years)</t>
  </si>
  <si>
    <t>Monthly payment</t>
  </si>
  <si>
    <t>Incorporate future value</t>
  </si>
  <si>
    <t>Future value</t>
  </si>
  <si>
    <t>Reverse PMT from loan to savings goal</t>
  </si>
  <si>
    <t>Goal</t>
  </si>
  <si>
    <t>Rate</t>
  </si>
  <si>
    <t>Monthly savings amount</t>
  </si>
  <si>
    <t>Warm-up</t>
  </si>
  <si>
    <t>Terms</t>
  </si>
  <si>
    <t>Loan amount</t>
  </si>
  <si>
    <t>Months</t>
  </si>
  <si>
    <t>Rate (annual)</t>
  </si>
  <si>
    <t>Monthly Payment</t>
  </si>
  <si>
    <t>Interest Portion of Payment</t>
  </si>
  <si>
    <t>Month</t>
  </si>
  <si>
    <t>Interest</t>
  </si>
  <si>
    <t>SEQUENCE</t>
  </si>
  <si>
    <t>Schedule</t>
  </si>
  <si>
    <t>Total Int</t>
  </si>
  <si>
    <t>Total Prin</t>
  </si>
  <si>
    <t>Total Paid</t>
  </si>
  <si>
    <t>Prin</t>
  </si>
  <si>
    <t>Pmt</t>
  </si>
  <si>
    <t>Principal Portion of Payment</t>
  </si>
  <si>
    <t>Principal</t>
  </si>
  <si>
    <t>Int</t>
  </si>
  <si>
    <t>Cumulative Principal Paid</t>
  </si>
  <si>
    <t>Cumulative Princ</t>
  </si>
  <si>
    <t>Cumulative Prin</t>
  </si>
  <si>
    <t>Loan Bal</t>
  </si>
  <si>
    <t>Cumulative interest at any period</t>
  </si>
  <si>
    <t>Cumulative Interest</t>
  </si>
  <si>
    <t>Total Interest</t>
  </si>
  <si>
    <t>Total interest</t>
  </si>
  <si>
    <t>Early Payoff</t>
  </si>
  <si>
    <t>Early pay month</t>
  </si>
  <si>
    <t>Interest (full schedule)</t>
  </si>
  <si>
    <t>Interest (early pay)</t>
  </si>
  <si>
    <t>Savings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</si>
</sst>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_);[Red]\(0.00\)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2" xfId="0" applyFont="1" applyBorder="1"/>
    <xf numFmtId="0" fontId="0" fillId="0" borderId="2" xfId="0" applyBorder="1"/>
    <xf numFmtId="0" fontId="2" fillId="0" borderId="2" xfId="1" applyFont="1" applyBorder="1"/>
    <xf numFmtId="0" fontId="4" fillId="0" borderId="2" xfId="1" applyBorder="1"/>
    <xf numFmtId="0" fontId="4" fillId="0" borderId="0" xfId="1"/>
    <xf numFmtId="0" fontId="3" fillId="0" borderId="0" xfId="1" applyFont="1"/>
    <xf numFmtId="0" fontId="5" fillId="0" borderId="0" xfId="1" applyFont="1"/>
    <xf numFmtId="0" fontId="6" fillId="0" borderId="0" xfId="2"/>
    <xf numFmtId="3" fontId="0" fillId="0" borderId="0" xfId="0" applyNumberFormat="1"/>
    <xf numFmtId="9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1" fillId="0" borderId="1" xfId="0" applyFont="1" applyBorder="1" applyAlignment="1">
      <alignment horizontal="right"/>
    </xf>
    <xf numFmtId="4" fontId="0" fillId="0" borderId="2" xfId="0" applyNumberFormat="1" applyBorder="1"/>
    <xf numFmtId="4" fontId="1" fillId="0" borderId="1" xfId="0" applyNumberFormat="1" applyFont="1" applyBorder="1" applyAlignment="1">
      <alignment horizontal="right"/>
    </xf>
  </cellXfs>
  <cellStyles count="3">
    <cellStyle name="Hyperlink 2" xfId="2" xr:uid="{699D24EE-B109-4998-ABDD-E30AFC674F1B}"/>
    <cellStyle name="Normal" xfId="0" builtinId="0"/>
    <cellStyle name="Normal 2" xfId="1" xr:uid="{B9671AF3-E52A-40D3-9273-2DC565741C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4D78D-843F-41DB-A125-A31B6D8BDB6D}">
  <sheetPr codeName="Sheet2"/>
  <dimension ref="A1:G13"/>
  <sheetViews>
    <sheetView tabSelected="1" workbookViewId="0"/>
  </sheetViews>
  <sheetFormatPr defaultRowHeight="15.75" x14ac:dyDescent="0.25"/>
  <cols>
    <col min="1" max="16384" width="9.140625" style="7"/>
  </cols>
  <sheetData>
    <row r="1" spans="1:7" ht="24.75" thickBot="1" x14ac:dyDescent="0.45">
      <c r="A1" s="5" t="s">
        <v>5</v>
      </c>
      <c r="B1" s="6"/>
      <c r="C1" s="6"/>
      <c r="D1" s="6"/>
      <c r="E1" s="6"/>
      <c r="F1" s="6"/>
      <c r="G1" s="6"/>
    </row>
    <row r="2" spans="1:7" ht="18.75" x14ac:dyDescent="0.3">
      <c r="A2" s="8" t="s">
        <v>1</v>
      </c>
    </row>
    <row r="4" spans="1:7" x14ac:dyDescent="0.25">
      <c r="A4" s="9" t="s">
        <v>1</v>
      </c>
    </row>
    <row r="5" spans="1:7" x14ac:dyDescent="0.25">
      <c r="A5" s="9"/>
      <c r="B5" s="7" t="s">
        <v>6</v>
      </c>
    </row>
    <row r="7" spans="1:7" x14ac:dyDescent="0.25">
      <c r="A7" s="9" t="s">
        <v>7</v>
      </c>
    </row>
    <row r="8" spans="1:7" x14ac:dyDescent="0.25">
      <c r="B8" s="7" t="s">
        <v>8</v>
      </c>
    </row>
    <row r="9" spans="1:7" x14ac:dyDescent="0.25">
      <c r="B9" s="10" t="s">
        <v>9</v>
      </c>
    </row>
    <row r="11" spans="1:7" x14ac:dyDescent="0.25">
      <c r="A11" s="9" t="s">
        <v>10</v>
      </c>
    </row>
    <row r="12" spans="1:7" x14ac:dyDescent="0.25">
      <c r="B12" s="7" t="s">
        <v>11</v>
      </c>
    </row>
    <row r="13" spans="1:7" x14ac:dyDescent="0.25">
      <c r="B13" s="10" t="s">
        <v>12</v>
      </c>
    </row>
  </sheetData>
  <hyperlinks>
    <hyperlink ref="B9" r:id="rId1" xr:uid="{AC48E953-BE9F-4BF6-B6EA-C2A4BDE90864}"/>
    <hyperlink ref="B13" r:id="rId2" xr:uid="{8F61541D-A942-444E-929D-80DCF02ED01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1AFE2-D662-46A8-88DE-586C3617EB3A}">
  <dimension ref="A1:G10"/>
  <sheetViews>
    <sheetView zoomScaleNormal="100" workbookViewId="0"/>
  </sheetViews>
  <sheetFormatPr defaultRowHeight="15" x14ac:dyDescent="0.25"/>
  <cols>
    <col min="2" max="2" width="18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13</v>
      </c>
    </row>
    <row r="6" spans="1:7" x14ac:dyDescent="0.25">
      <c r="B6" t="s">
        <v>14</v>
      </c>
      <c r="C6" s="11">
        <v>20000</v>
      </c>
    </row>
    <row r="7" spans="1:7" x14ac:dyDescent="0.25">
      <c r="B7" t="s">
        <v>15</v>
      </c>
      <c r="C7" s="12">
        <v>0.05</v>
      </c>
    </row>
    <row r="8" spans="1:7" x14ac:dyDescent="0.25">
      <c r="B8" t="s">
        <v>16</v>
      </c>
      <c r="C8">
        <v>5</v>
      </c>
    </row>
    <row r="10" spans="1:7" x14ac:dyDescent="0.25">
      <c r="B10" t="s">
        <v>17</v>
      </c>
      <c r="C10" s="13">
        <f>ABS(PMT(C7/12,C8*12,C6))</f>
        <v>377.42467288021874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F01AA-0882-4ACB-B46C-68C535B369C0}">
  <dimension ref="A1:G11"/>
  <sheetViews>
    <sheetView zoomScaleNormal="100" workbookViewId="0"/>
  </sheetViews>
  <sheetFormatPr defaultRowHeight="15" x14ac:dyDescent="0.25"/>
  <cols>
    <col min="2" max="2" width="16.8554687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18</v>
      </c>
    </row>
    <row r="6" spans="1:7" x14ac:dyDescent="0.25">
      <c r="B6" t="s">
        <v>14</v>
      </c>
      <c r="C6" s="11">
        <v>20000</v>
      </c>
    </row>
    <row r="7" spans="1:7" x14ac:dyDescent="0.25">
      <c r="B7" t="s">
        <v>15</v>
      </c>
      <c r="C7" s="12">
        <v>0.05</v>
      </c>
    </row>
    <row r="8" spans="1:7" x14ac:dyDescent="0.25">
      <c r="B8" t="s">
        <v>16</v>
      </c>
      <c r="C8">
        <v>5</v>
      </c>
    </row>
    <row r="9" spans="1:7" x14ac:dyDescent="0.25">
      <c r="B9" t="s">
        <v>19</v>
      </c>
      <c r="C9" s="11">
        <v>-5000</v>
      </c>
    </row>
    <row r="11" spans="1:7" x14ac:dyDescent="0.25">
      <c r="B11" t="s">
        <v>17</v>
      </c>
      <c r="C11" s="14">
        <f>-PMT(C7/12,C8*12,C6,C9)</f>
        <v>303.90183799349734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7E768-DFCB-41DA-92DC-642E3D60135E}">
  <dimension ref="A1:G10"/>
  <sheetViews>
    <sheetView zoomScaleNormal="100" workbookViewId="0"/>
  </sheetViews>
  <sheetFormatPr defaultRowHeight="15" x14ac:dyDescent="0.25"/>
  <cols>
    <col min="2" max="2" width="24.42578125" customWidth="1"/>
    <col min="3" max="3" width="8.85546875" bestFit="1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20</v>
      </c>
    </row>
    <row r="6" spans="1:7" x14ac:dyDescent="0.25">
      <c r="B6" t="s">
        <v>21</v>
      </c>
      <c r="C6" s="11">
        <v>1000000</v>
      </c>
    </row>
    <row r="7" spans="1:7" x14ac:dyDescent="0.25">
      <c r="B7" t="s">
        <v>22</v>
      </c>
      <c r="C7" s="12">
        <v>0.1</v>
      </c>
    </row>
    <row r="8" spans="1:7" x14ac:dyDescent="0.25">
      <c r="B8" t="s">
        <v>16</v>
      </c>
      <c r="C8">
        <v>30</v>
      </c>
    </row>
    <row r="10" spans="1:7" x14ac:dyDescent="0.25">
      <c r="B10" t="s">
        <v>23</v>
      </c>
      <c r="C10" s="14">
        <f>PMT(C7/12,C8*12,0,C6)</f>
        <v>-442.38236755465431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D0758-0838-4153-ABFE-8FBF48F0BB35}">
  <dimension ref="A1:G14"/>
  <sheetViews>
    <sheetView zoomScaleNormal="100" workbookViewId="0"/>
  </sheetViews>
  <sheetFormatPr defaultRowHeight="15" x14ac:dyDescent="0.25"/>
  <cols>
    <col min="2" max="2" width="19.140625" customWidth="1"/>
    <col min="3" max="3" width="11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24</v>
      </c>
    </row>
    <row r="6" spans="1:7" x14ac:dyDescent="0.25">
      <c r="A6" s="1" t="s">
        <v>25</v>
      </c>
    </row>
    <row r="7" spans="1:7" x14ac:dyDescent="0.25">
      <c r="B7" t="s">
        <v>26</v>
      </c>
      <c r="C7" s="11">
        <v>10000</v>
      </c>
    </row>
    <row r="8" spans="1:7" x14ac:dyDescent="0.25">
      <c r="B8" t="s">
        <v>27</v>
      </c>
      <c r="C8">
        <v>12</v>
      </c>
    </row>
    <row r="9" spans="1:7" x14ac:dyDescent="0.25">
      <c r="B9" t="s">
        <v>28</v>
      </c>
      <c r="C9" s="12">
        <v>0.05</v>
      </c>
    </row>
    <row r="10" spans="1:7" x14ac:dyDescent="0.25">
      <c r="B10" t="s">
        <v>29</v>
      </c>
      <c r="C10" s="13">
        <f>PMT(C9/12,C8,C7)</f>
        <v>-856.07481788467135</v>
      </c>
    </row>
    <row r="11" spans="1:7" x14ac:dyDescent="0.25">
      <c r="C11" s="13"/>
    </row>
    <row r="12" spans="1:7" x14ac:dyDescent="0.25">
      <c r="A12" s="1" t="s">
        <v>30</v>
      </c>
    </row>
    <row r="13" spans="1:7" x14ac:dyDescent="0.25">
      <c r="B13" t="s">
        <v>31</v>
      </c>
      <c r="C13">
        <v>1</v>
      </c>
    </row>
    <row r="14" spans="1:7" x14ac:dyDescent="0.25">
      <c r="B14" s="13" t="s">
        <v>32</v>
      </c>
      <c r="C14" s="13">
        <f>IPMT(C9/12,C13,C8,C7)</f>
        <v>-41.666666666666664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95B72-8D10-4492-94BC-4B70E034AEBA}">
  <dimension ref="A1:H374"/>
  <sheetViews>
    <sheetView zoomScaleNormal="100" workbookViewId="0"/>
  </sheetViews>
  <sheetFormatPr defaultRowHeight="15" x14ac:dyDescent="0.25"/>
  <cols>
    <col min="2" max="2" width="17" customWidth="1"/>
    <col min="3" max="3" width="13.85546875" customWidth="1"/>
    <col min="7" max="7" width="9.8554687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33</v>
      </c>
    </row>
    <row r="6" spans="1:8" x14ac:dyDescent="0.25">
      <c r="A6" s="1" t="s">
        <v>25</v>
      </c>
    </row>
    <row r="7" spans="1:8" x14ac:dyDescent="0.25">
      <c r="B7" t="s">
        <v>26</v>
      </c>
      <c r="C7" s="14">
        <v>10000</v>
      </c>
    </row>
    <row r="8" spans="1:8" x14ac:dyDescent="0.25">
      <c r="B8" t="s">
        <v>27</v>
      </c>
      <c r="C8">
        <v>12</v>
      </c>
    </row>
    <row r="9" spans="1:8" x14ac:dyDescent="0.25">
      <c r="B9" t="s">
        <v>28</v>
      </c>
      <c r="C9" s="12">
        <v>0.05</v>
      </c>
    </row>
    <row r="10" spans="1:8" x14ac:dyDescent="0.25">
      <c r="B10" t="s">
        <v>29</v>
      </c>
      <c r="C10" s="13">
        <f>PMT(C9/12,C8,C7)</f>
        <v>-856.07481788467135</v>
      </c>
    </row>
    <row r="11" spans="1:8" x14ac:dyDescent="0.25">
      <c r="C11" s="13"/>
    </row>
    <row r="12" spans="1:8" x14ac:dyDescent="0.25">
      <c r="A12" s="1" t="s">
        <v>34</v>
      </c>
    </row>
    <row r="14" spans="1:8" x14ac:dyDescent="0.25">
      <c r="B14" t="s">
        <v>31</v>
      </c>
      <c r="C14" t="s">
        <v>32</v>
      </c>
    </row>
    <row r="15" spans="1:8" x14ac:dyDescent="0.25">
      <c r="B15" cm="1">
        <f t="array" ref="B15:B26">_xlfn.SEQUENCE(C8)</f>
        <v>1</v>
      </c>
      <c r="C15" s="14" cm="1">
        <f t="array" ref="C15:C26">IPMT(C9/12,_xlfn.ANCHORARRAY(B15),C8,C7)</f>
        <v>-41.666666666666664</v>
      </c>
      <c r="D15" s="15"/>
      <c r="E15" s="15"/>
      <c r="G15" s="14"/>
      <c r="H15" s="13"/>
    </row>
    <row r="16" spans="1:8" x14ac:dyDescent="0.25">
      <c r="B16">
        <v>2</v>
      </c>
      <c r="C16" s="14">
        <v>-38.273299369924985</v>
      </c>
      <c r="D16" s="15"/>
      <c r="E16" s="15"/>
      <c r="G16" s="14"/>
    </row>
    <row r="17" spans="2:7" x14ac:dyDescent="0.25">
      <c r="B17">
        <v>3</v>
      </c>
      <c r="C17" s="14">
        <v>-34.865793042780204</v>
      </c>
      <c r="D17" s="15"/>
      <c r="E17" s="15"/>
      <c r="G17" s="14"/>
    </row>
    <row r="18" spans="2:7" x14ac:dyDescent="0.25">
      <c r="B18">
        <v>4</v>
      </c>
      <c r="C18" s="14">
        <v>-31.44408877260566</v>
      </c>
      <c r="D18" s="15"/>
      <c r="E18" s="15"/>
      <c r="G18" s="14"/>
    </row>
    <row r="19" spans="2:7" x14ac:dyDescent="0.25">
      <c r="B19">
        <v>5</v>
      </c>
      <c r="C19" s="14">
        <v>-28.008127401305387</v>
      </c>
      <c r="D19" s="15"/>
      <c r="E19" s="15"/>
      <c r="G19" s="14"/>
    </row>
    <row r="20" spans="2:7" x14ac:dyDescent="0.25">
      <c r="B20">
        <v>6</v>
      </c>
      <c r="C20" s="14">
        <v>-24.557849524291367</v>
      </c>
      <c r="D20" s="15"/>
      <c r="E20" s="15"/>
      <c r="G20" s="14"/>
    </row>
    <row r="21" spans="2:7" x14ac:dyDescent="0.25">
      <c r="B21">
        <v>7</v>
      </c>
      <c r="C21" s="14">
        <v>-21.093195489456448</v>
      </c>
      <c r="D21" s="15"/>
      <c r="E21" s="15"/>
      <c r="G21" s="14"/>
    </row>
    <row r="22" spans="2:7" x14ac:dyDescent="0.25">
      <c r="B22">
        <v>8</v>
      </c>
      <c r="C22" s="14">
        <v>-17.614105396143049</v>
      </c>
      <c r="D22" s="15"/>
      <c r="E22" s="15"/>
      <c r="G22" s="14"/>
    </row>
    <row r="23" spans="2:7" x14ac:dyDescent="0.25">
      <c r="B23">
        <v>9</v>
      </c>
      <c r="C23" s="14">
        <v>-14.120519094107518</v>
      </c>
      <c r="D23" s="15"/>
      <c r="E23" s="15"/>
      <c r="G23" s="14"/>
    </row>
    <row r="24" spans="2:7" x14ac:dyDescent="0.25">
      <c r="B24">
        <v>10</v>
      </c>
      <c r="C24" s="14">
        <v>-10.612376182480171</v>
      </c>
      <c r="D24" s="15"/>
      <c r="E24" s="15"/>
      <c r="G24" s="14"/>
    </row>
    <row r="25" spans="2:7" x14ac:dyDescent="0.25">
      <c r="B25">
        <v>11</v>
      </c>
      <c r="C25" s="14">
        <v>-7.089616008721042</v>
      </c>
      <c r="D25" s="15"/>
      <c r="E25" s="15"/>
      <c r="G25" s="14"/>
    </row>
    <row r="26" spans="2:7" x14ac:dyDescent="0.25">
      <c r="B26">
        <v>12</v>
      </c>
      <c r="C26" s="14">
        <v>-3.5521776675712498</v>
      </c>
      <c r="D26" s="15"/>
      <c r="E26" s="15"/>
      <c r="G26" s="14"/>
    </row>
    <row r="27" spans="2:7" x14ac:dyDescent="0.25">
      <c r="C27" s="14"/>
      <c r="G27" s="14"/>
    </row>
    <row r="28" spans="2:7" x14ac:dyDescent="0.25">
      <c r="C28" s="14"/>
    </row>
    <row r="29" spans="2:7" x14ac:dyDescent="0.25">
      <c r="C29" s="14"/>
    </row>
    <row r="30" spans="2:7" x14ac:dyDescent="0.25">
      <c r="C30" s="14"/>
    </row>
    <row r="31" spans="2:7" x14ac:dyDescent="0.25">
      <c r="C31" s="14"/>
    </row>
    <row r="32" spans="2:7" x14ac:dyDescent="0.25">
      <c r="C32" s="14"/>
    </row>
    <row r="33" spans="3:3" x14ac:dyDescent="0.25">
      <c r="C33" s="14"/>
    </row>
    <row r="34" spans="3:3" x14ac:dyDescent="0.25">
      <c r="C34" s="14"/>
    </row>
    <row r="35" spans="3:3" x14ac:dyDescent="0.25">
      <c r="C35" s="14"/>
    </row>
    <row r="36" spans="3:3" x14ac:dyDescent="0.25">
      <c r="C36" s="14"/>
    </row>
    <row r="37" spans="3:3" x14ac:dyDescent="0.25">
      <c r="C37" s="14"/>
    </row>
    <row r="38" spans="3:3" x14ac:dyDescent="0.25">
      <c r="C38" s="14"/>
    </row>
    <row r="39" spans="3:3" x14ac:dyDescent="0.25">
      <c r="C39" s="14"/>
    </row>
    <row r="40" spans="3:3" x14ac:dyDescent="0.25">
      <c r="C40" s="14"/>
    </row>
    <row r="41" spans="3:3" x14ac:dyDescent="0.25">
      <c r="C41" s="14"/>
    </row>
    <row r="42" spans="3:3" x14ac:dyDescent="0.25">
      <c r="C42" s="14"/>
    </row>
    <row r="43" spans="3:3" x14ac:dyDescent="0.25">
      <c r="C43" s="14"/>
    </row>
    <row r="44" spans="3:3" x14ac:dyDescent="0.25">
      <c r="C44" s="14"/>
    </row>
    <row r="45" spans="3:3" x14ac:dyDescent="0.25">
      <c r="C45" s="14"/>
    </row>
    <row r="46" spans="3:3" x14ac:dyDescent="0.25">
      <c r="C46" s="14"/>
    </row>
    <row r="47" spans="3:3" x14ac:dyDescent="0.25">
      <c r="C47" s="14"/>
    </row>
    <row r="48" spans="3:3" x14ac:dyDescent="0.25">
      <c r="C48" s="14"/>
    </row>
    <row r="49" spans="3:3" x14ac:dyDescent="0.25">
      <c r="C49" s="14"/>
    </row>
    <row r="50" spans="3:3" x14ac:dyDescent="0.25">
      <c r="C50" s="14"/>
    </row>
    <row r="51" spans="3:3" x14ac:dyDescent="0.25">
      <c r="C51" s="14"/>
    </row>
    <row r="52" spans="3:3" x14ac:dyDescent="0.25">
      <c r="C52" s="14"/>
    </row>
    <row r="53" spans="3:3" x14ac:dyDescent="0.25">
      <c r="C53" s="14"/>
    </row>
    <row r="54" spans="3:3" x14ac:dyDescent="0.25">
      <c r="C54" s="14"/>
    </row>
    <row r="55" spans="3:3" x14ac:dyDescent="0.25">
      <c r="C55" s="14"/>
    </row>
    <row r="56" spans="3:3" x14ac:dyDescent="0.25">
      <c r="C56" s="14"/>
    </row>
    <row r="57" spans="3:3" x14ac:dyDescent="0.25">
      <c r="C57" s="14"/>
    </row>
    <row r="58" spans="3:3" x14ac:dyDescent="0.25">
      <c r="C58" s="14"/>
    </row>
    <row r="59" spans="3:3" x14ac:dyDescent="0.25">
      <c r="C59" s="14"/>
    </row>
    <row r="60" spans="3:3" x14ac:dyDescent="0.25">
      <c r="C60" s="14"/>
    </row>
    <row r="61" spans="3:3" x14ac:dyDescent="0.25">
      <c r="C61" s="14"/>
    </row>
    <row r="62" spans="3:3" x14ac:dyDescent="0.25">
      <c r="C62" s="14"/>
    </row>
    <row r="63" spans="3:3" x14ac:dyDescent="0.25">
      <c r="C63" s="14"/>
    </row>
    <row r="64" spans="3:3" x14ac:dyDescent="0.25">
      <c r="C64" s="14"/>
    </row>
    <row r="65" spans="3:3" x14ac:dyDescent="0.25">
      <c r="C65" s="14"/>
    </row>
    <row r="66" spans="3:3" x14ac:dyDescent="0.25">
      <c r="C66" s="14"/>
    </row>
    <row r="67" spans="3:3" x14ac:dyDescent="0.25">
      <c r="C67" s="14"/>
    </row>
    <row r="68" spans="3:3" x14ac:dyDescent="0.25">
      <c r="C68" s="14"/>
    </row>
    <row r="69" spans="3:3" x14ac:dyDescent="0.25">
      <c r="C69" s="14"/>
    </row>
    <row r="70" spans="3:3" x14ac:dyDescent="0.25">
      <c r="C70" s="14"/>
    </row>
    <row r="71" spans="3:3" x14ac:dyDescent="0.25">
      <c r="C71" s="14"/>
    </row>
    <row r="72" spans="3:3" x14ac:dyDescent="0.25">
      <c r="C72" s="14"/>
    </row>
    <row r="73" spans="3:3" x14ac:dyDescent="0.25">
      <c r="C73" s="14"/>
    </row>
    <row r="74" spans="3:3" x14ac:dyDescent="0.25">
      <c r="C74" s="14"/>
    </row>
    <row r="75" spans="3:3" x14ac:dyDescent="0.25">
      <c r="C75" s="14"/>
    </row>
    <row r="76" spans="3:3" x14ac:dyDescent="0.25">
      <c r="C76" s="14"/>
    </row>
    <row r="77" spans="3:3" x14ac:dyDescent="0.25">
      <c r="C77" s="14"/>
    </row>
    <row r="78" spans="3:3" x14ac:dyDescent="0.25">
      <c r="C78" s="14"/>
    </row>
    <row r="79" spans="3:3" x14ac:dyDescent="0.25">
      <c r="C79" s="14"/>
    </row>
    <row r="80" spans="3:3" x14ac:dyDescent="0.25">
      <c r="C80" s="14"/>
    </row>
    <row r="81" spans="3:3" x14ac:dyDescent="0.25">
      <c r="C81" s="14"/>
    </row>
    <row r="82" spans="3:3" x14ac:dyDescent="0.25">
      <c r="C82" s="14"/>
    </row>
    <row r="83" spans="3:3" x14ac:dyDescent="0.25">
      <c r="C83" s="14"/>
    </row>
    <row r="84" spans="3:3" x14ac:dyDescent="0.25">
      <c r="C84" s="14"/>
    </row>
    <row r="85" spans="3:3" x14ac:dyDescent="0.25">
      <c r="C85" s="14"/>
    </row>
    <row r="86" spans="3:3" x14ac:dyDescent="0.25">
      <c r="C86" s="14"/>
    </row>
    <row r="87" spans="3:3" x14ac:dyDescent="0.25">
      <c r="C87" s="14"/>
    </row>
    <row r="88" spans="3:3" x14ac:dyDescent="0.25">
      <c r="C88" s="14"/>
    </row>
    <row r="89" spans="3:3" x14ac:dyDescent="0.25">
      <c r="C89" s="14"/>
    </row>
    <row r="90" spans="3:3" x14ac:dyDescent="0.25">
      <c r="C90" s="14"/>
    </row>
    <row r="91" spans="3:3" x14ac:dyDescent="0.25">
      <c r="C91" s="14"/>
    </row>
    <row r="92" spans="3:3" x14ac:dyDescent="0.25">
      <c r="C92" s="14"/>
    </row>
    <row r="93" spans="3:3" x14ac:dyDescent="0.25">
      <c r="C93" s="14"/>
    </row>
    <row r="94" spans="3:3" x14ac:dyDescent="0.25">
      <c r="C94" s="14"/>
    </row>
    <row r="95" spans="3:3" x14ac:dyDescent="0.25">
      <c r="C95" s="14"/>
    </row>
    <row r="96" spans="3:3" x14ac:dyDescent="0.25">
      <c r="C96" s="14"/>
    </row>
    <row r="97" spans="3:3" x14ac:dyDescent="0.25">
      <c r="C97" s="14"/>
    </row>
    <row r="98" spans="3:3" x14ac:dyDescent="0.25">
      <c r="C98" s="14"/>
    </row>
    <row r="99" spans="3:3" x14ac:dyDescent="0.25">
      <c r="C99" s="14"/>
    </row>
    <row r="100" spans="3:3" x14ac:dyDescent="0.25">
      <c r="C100" s="14"/>
    </row>
    <row r="101" spans="3:3" x14ac:dyDescent="0.25">
      <c r="C101" s="14"/>
    </row>
    <row r="102" spans="3:3" x14ac:dyDescent="0.25">
      <c r="C102" s="14"/>
    </row>
    <row r="103" spans="3:3" x14ac:dyDescent="0.25">
      <c r="C103" s="14"/>
    </row>
    <row r="104" spans="3:3" x14ac:dyDescent="0.25">
      <c r="C104" s="14"/>
    </row>
    <row r="105" spans="3:3" x14ac:dyDescent="0.25">
      <c r="C105" s="14"/>
    </row>
    <row r="106" spans="3:3" x14ac:dyDescent="0.25">
      <c r="C106" s="14"/>
    </row>
    <row r="107" spans="3:3" x14ac:dyDescent="0.25">
      <c r="C107" s="14"/>
    </row>
    <row r="108" spans="3:3" x14ac:dyDescent="0.25">
      <c r="C108" s="14"/>
    </row>
    <row r="109" spans="3:3" x14ac:dyDescent="0.25">
      <c r="C109" s="14"/>
    </row>
    <row r="110" spans="3:3" x14ac:dyDescent="0.25">
      <c r="C110" s="14"/>
    </row>
    <row r="111" spans="3:3" x14ac:dyDescent="0.25">
      <c r="C111" s="14"/>
    </row>
    <row r="112" spans="3:3" x14ac:dyDescent="0.25">
      <c r="C112" s="14"/>
    </row>
    <row r="113" spans="3:3" x14ac:dyDescent="0.25">
      <c r="C113" s="14"/>
    </row>
    <row r="114" spans="3:3" x14ac:dyDescent="0.25">
      <c r="C114" s="14"/>
    </row>
    <row r="115" spans="3:3" x14ac:dyDescent="0.25">
      <c r="C115" s="14"/>
    </row>
    <row r="116" spans="3:3" x14ac:dyDescent="0.25">
      <c r="C116" s="14"/>
    </row>
    <row r="117" spans="3:3" x14ac:dyDescent="0.25">
      <c r="C117" s="14"/>
    </row>
    <row r="118" spans="3:3" x14ac:dyDescent="0.25">
      <c r="C118" s="14"/>
    </row>
    <row r="119" spans="3:3" x14ac:dyDescent="0.25">
      <c r="C119" s="14"/>
    </row>
    <row r="120" spans="3:3" x14ac:dyDescent="0.25">
      <c r="C120" s="14"/>
    </row>
    <row r="121" spans="3:3" x14ac:dyDescent="0.25">
      <c r="C121" s="14"/>
    </row>
    <row r="122" spans="3:3" x14ac:dyDescent="0.25">
      <c r="C122" s="14"/>
    </row>
    <row r="123" spans="3:3" x14ac:dyDescent="0.25">
      <c r="C123" s="14"/>
    </row>
    <row r="124" spans="3:3" x14ac:dyDescent="0.25">
      <c r="C124" s="14"/>
    </row>
    <row r="125" spans="3:3" x14ac:dyDescent="0.25">
      <c r="C125" s="14"/>
    </row>
    <row r="126" spans="3:3" x14ac:dyDescent="0.25">
      <c r="C126" s="14"/>
    </row>
    <row r="127" spans="3:3" x14ac:dyDescent="0.25">
      <c r="C127" s="14"/>
    </row>
    <row r="128" spans="3:3" x14ac:dyDescent="0.25">
      <c r="C128" s="14"/>
    </row>
    <row r="129" spans="3:3" x14ac:dyDescent="0.25">
      <c r="C129" s="14"/>
    </row>
    <row r="130" spans="3:3" x14ac:dyDescent="0.25">
      <c r="C130" s="14"/>
    </row>
    <row r="131" spans="3:3" x14ac:dyDescent="0.25">
      <c r="C131" s="14"/>
    </row>
    <row r="132" spans="3:3" x14ac:dyDescent="0.25">
      <c r="C132" s="14"/>
    </row>
    <row r="133" spans="3:3" x14ac:dyDescent="0.25">
      <c r="C133" s="14"/>
    </row>
    <row r="134" spans="3:3" x14ac:dyDescent="0.25">
      <c r="C134" s="14"/>
    </row>
    <row r="135" spans="3:3" x14ac:dyDescent="0.25">
      <c r="C135" s="14"/>
    </row>
    <row r="136" spans="3:3" x14ac:dyDescent="0.25">
      <c r="C136" s="14"/>
    </row>
    <row r="137" spans="3:3" x14ac:dyDescent="0.25">
      <c r="C137" s="14"/>
    </row>
    <row r="138" spans="3:3" x14ac:dyDescent="0.25">
      <c r="C138" s="14"/>
    </row>
    <row r="139" spans="3:3" x14ac:dyDescent="0.25">
      <c r="C139" s="14"/>
    </row>
    <row r="140" spans="3:3" x14ac:dyDescent="0.25">
      <c r="C140" s="14"/>
    </row>
    <row r="141" spans="3:3" x14ac:dyDescent="0.25">
      <c r="C141" s="14"/>
    </row>
    <row r="142" spans="3:3" x14ac:dyDescent="0.25">
      <c r="C142" s="14"/>
    </row>
    <row r="143" spans="3:3" x14ac:dyDescent="0.25">
      <c r="C143" s="14"/>
    </row>
    <row r="144" spans="3:3" x14ac:dyDescent="0.25">
      <c r="C144" s="14"/>
    </row>
    <row r="145" spans="3:3" x14ac:dyDescent="0.25">
      <c r="C145" s="14"/>
    </row>
    <row r="146" spans="3:3" x14ac:dyDescent="0.25">
      <c r="C146" s="14"/>
    </row>
    <row r="147" spans="3:3" x14ac:dyDescent="0.25">
      <c r="C147" s="14"/>
    </row>
    <row r="148" spans="3:3" x14ac:dyDescent="0.25">
      <c r="C148" s="14"/>
    </row>
    <row r="149" spans="3:3" x14ac:dyDescent="0.25">
      <c r="C149" s="14"/>
    </row>
    <row r="150" spans="3:3" x14ac:dyDescent="0.25">
      <c r="C150" s="14"/>
    </row>
    <row r="151" spans="3:3" x14ac:dyDescent="0.25">
      <c r="C151" s="14"/>
    </row>
    <row r="152" spans="3:3" x14ac:dyDescent="0.25">
      <c r="C152" s="14"/>
    </row>
    <row r="153" spans="3:3" x14ac:dyDescent="0.25">
      <c r="C153" s="14"/>
    </row>
    <row r="154" spans="3:3" x14ac:dyDescent="0.25">
      <c r="C154" s="14"/>
    </row>
    <row r="155" spans="3:3" x14ac:dyDescent="0.25">
      <c r="C155" s="14"/>
    </row>
    <row r="156" spans="3:3" x14ac:dyDescent="0.25">
      <c r="C156" s="14"/>
    </row>
    <row r="157" spans="3:3" x14ac:dyDescent="0.25">
      <c r="C157" s="14"/>
    </row>
    <row r="158" spans="3:3" x14ac:dyDescent="0.25">
      <c r="C158" s="14"/>
    </row>
    <row r="159" spans="3:3" x14ac:dyDescent="0.25">
      <c r="C159" s="14"/>
    </row>
    <row r="160" spans="3:3" x14ac:dyDescent="0.25">
      <c r="C160" s="14"/>
    </row>
    <row r="161" spans="3:3" x14ac:dyDescent="0.25">
      <c r="C161" s="14"/>
    </row>
    <row r="162" spans="3:3" x14ac:dyDescent="0.25">
      <c r="C162" s="14"/>
    </row>
    <row r="163" spans="3:3" x14ac:dyDescent="0.25">
      <c r="C163" s="14"/>
    </row>
    <row r="164" spans="3:3" x14ac:dyDescent="0.25">
      <c r="C164" s="14"/>
    </row>
    <row r="165" spans="3:3" x14ac:dyDescent="0.25">
      <c r="C165" s="14"/>
    </row>
    <row r="166" spans="3:3" x14ac:dyDescent="0.25">
      <c r="C166" s="14"/>
    </row>
    <row r="167" spans="3:3" x14ac:dyDescent="0.25">
      <c r="C167" s="14"/>
    </row>
    <row r="168" spans="3:3" x14ac:dyDescent="0.25">
      <c r="C168" s="14"/>
    </row>
    <row r="169" spans="3:3" x14ac:dyDescent="0.25">
      <c r="C169" s="14"/>
    </row>
    <row r="170" spans="3:3" x14ac:dyDescent="0.25">
      <c r="C170" s="14"/>
    </row>
    <row r="171" spans="3:3" x14ac:dyDescent="0.25">
      <c r="C171" s="14"/>
    </row>
    <row r="172" spans="3:3" x14ac:dyDescent="0.25">
      <c r="C172" s="14"/>
    </row>
    <row r="173" spans="3:3" x14ac:dyDescent="0.25">
      <c r="C173" s="14"/>
    </row>
    <row r="174" spans="3:3" x14ac:dyDescent="0.25">
      <c r="C174" s="14"/>
    </row>
    <row r="175" spans="3:3" x14ac:dyDescent="0.25">
      <c r="C175" s="14"/>
    </row>
    <row r="176" spans="3:3" x14ac:dyDescent="0.25">
      <c r="C176" s="14"/>
    </row>
    <row r="177" spans="3:3" x14ac:dyDescent="0.25">
      <c r="C177" s="14"/>
    </row>
    <row r="178" spans="3:3" x14ac:dyDescent="0.25">
      <c r="C178" s="14"/>
    </row>
    <row r="179" spans="3:3" x14ac:dyDescent="0.25">
      <c r="C179" s="14"/>
    </row>
    <row r="180" spans="3:3" x14ac:dyDescent="0.25">
      <c r="C180" s="14"/>
    </row>
    <row r="181" spans="3:3" x14ac:dyDescent="0.25">
      <c r="C181" s="14"/>
    </row>
    <row r="182" spans="3:3" x14ac:dyDescent="0.25">
      <c r="C182" s="14"/>
    </row>
    <row r="183" spans="3:3" x14ac:dyDescent="0.25">
      <c r="C183" s="14"/>
    </row>
    <row r="184" spans="3:3" x14ac:dyDescent="0.25">
      <c r="C184" s="14"/>
    </row>
    <row r="185" spans="3:3" x14ac:dyDescent="0.25">
      <c r="C185" s="14"/>
    </row>
    <row r="186" spans="3:3" x14ac:dyDescent="0.25">
      <c r="C186" s="14"/>
    </row>
    <row r="187" spans="3:3" x14ac:dyDescent="0.25">
      <c r="C187" s="14"/>
    </row>
    <row r="188" spans="3:3" x14ac:dyDescent="0.25">
      <c r="C188" s="14"/>
    </row>
    <row r="189" spans="3:3" x14ac:dyDescent="0.25">
      <c r="C189" s="14"/>
    </row>
    <row r="190" spans="3:3" x14ac:dyDescent="0.25">
      <c r="C190" s="14"/>
    </row>
    <row r="191" spans="3:3" x14ac:dyDescent="0.25">
      <c r="C191" s="14"/>
    </row>
    <row r="192" spans="3:3" x14ac:dyDescent="0.25">
      <c r="C192" s="14"/>
    </row>
    <row r="193" spans="3:3" x14ac:dyDescent="0.25">
      <c r="C193" s="14"/>
    </row>
    <row r="194" spans="3:3" x14ac:dyDescent="0.25">
      <c r="C194" s="14"/>
    </row>
    <row r="195" spans="3:3" x14ac:dyDescent="0.25">
      <c r="C195" s="14"/>
    </row>
    <row r="196" spans="3:3" x14ac:dyDescent="0.25">
      <c r="C196" s="14"/>
    </row>
    <row r="197" spans="3:3" x14ac:dyDescent="0.25">
      <c r="C197" s="14"/>
    </row>
    <row r="198" spans="3:3" x14ac:dyDescent="0.25">
      <c r="C198" s="14"/>
    </row>
    <row r="199" spans="3:3" x14ac:dyDescent="0.25">
      <c r="C199" s="14"/>
    </row>
    <row r="200" spans="3:3" x14ac:dyDescent="0.25">
      <c r="C200" s="14"/>
    </row>
    <row r="201" spans="3:3" x14ac:dyDescent="0.25">
      <c r="C201" s="14"/>
    </row>
    <row r="202" spans="3:3" x14ac:dyDescent="0.25">
      <c r="C202" s="14"/>
    </row>
    <row r="203" spans="3:3" x14ac:dyDescent="0.25">
      <c r="C203" s="14"/>
    </row>
    <row r="204" spans="3:3" x14ac:dyDescent="0.25">
      <c r="C204" s="14"/>
    </row>
    <row r="205" spans="3:3" x14ac:dyDescent="0.25">
      <c r="C205" s="14"/>
    </row>
    <row r="206" spans="3:3" x14ac:dyDescent="0.25">
      <c r="C206" s="14"/>
    </row>
    <row r="207" spans="3:3" x14ac:dyDescent="0.25">
      <c r="C207" s="14"/>
    </row>
    <row r="208" spans="3:3" x14ac:dyDescent="0.25">
      <c r="C208" s="14"/>
    </row>
    <row r="209" spans="3:3" x14ac:dyDescent="0.25">
      <c r="C209" s="14"/>
    </row>
    <row r="210" spans="3:3" x14ac:dyDescent="0.25">
      <c r="C210" s="14"/>
    </row>
    <row r="211" spans="3:3" x14ac:dyDescent="0.25">
      <c r="C211" s="14"/>
    </row>
    <row r="212" spans="3:3" x14ac:dyDescent="0.25">
      <c r="C212" s="14"/>
    </row>
    <row r="213" spans="3:3" x14ac:dyDescent="0.25">
      <c r="C213" s="14"/>
    </row>
    <row r="214" spans="3:3" x14ac:dyDescent="0.25">
      <c r="C214" s="14"/>
    </row>
    <row r="215" spans="3:3" x14ac:dyDescent="0.25">
      <c r="C215" s="14"/>
    </row>
    <row r="216" spans="3:3" x14ac:dyDescent="0.25">
      <c r="C216" s="14"/>
    </row>
    <row r="217" spans="3:3" x14ac:dyDescent="0.25">
      <c r="C217" s="14"/>
    </row>
    <row r="218" spans="3:3" x14ac:dyDescent="0.25">
      <c r="C218" s="14"/>
    </row>
    <row r="219" spans="3:3" x14ac:dyDescent="0.25">
      <c r="C219" s="14"/>
    </row>
    <row r="220" spans="3:3" x14ac:dyDescent="0.25">
      <c r="C220" s="14"/>
    </row>
    <row r="221" spans="3:3" x14ac:dyDescent="0.25">
      <c r="C221" s="14"/>
    </row>
    <row r="222" spans="3:3" x14ac:dyDescent="0.25">
      <c r="C222" s="14"/>
    </row>
    <row r="223" spans="3:3" x14ac:dyDescent="0.25">
      <c r="C223" s="14"/>
    </row>
    <row r="224" spans="3:3" x14ac:dyDescent="0.25">
      <c r="C224" s="14"/>
    </row>
    <row r="225" spans="3:3" x14ac:dyDescent="0.25">
      <c r="C225" s="14"/>
    </row>
    <row r="226" spans="3:3" x14ac:dyDescent="0.25">
      <c r="C226" s="14"/>
    </row>
    <row r="227" spans="3:3" x14ac:dyDescent="0.25">
      <c r="C227" s="14"/>
    </row>
    <row r="228" spans="3:3" x14ac:dyDescent="0.25">
      <c r="C228" s="14"/>
    </row>
    <row r="229" spans="3:3" x14ac:dyDescent="0.25">
      <c r="C229" s="14"/>
    </row>
    <row r="230" spans="3:3" x14ac:dyDescent="0.25">
      <c r="C230" s="14"/>
    </row>
    <row r="231" spans="3:3" x14ac:dyDescent="0.25">
      <c r="C231" s="14"/>
    </row>
    <row r="232" spans="3:3" x14ac:dyDescent="0.25">
      <c r="C232" s="14"/>
    </row>
    <row r="233" spans="3:3" x14ac:dyDescent="0.25">
      <c r="C233" s="14"/>
    </row>
    <row r="234" spans="3:3" x14ac:dyDescent="0.25">
      <c r="C234" s="14"/>
    </row>
    <row r="235" spans="3:3" x14ac:dyDescent="0.25">
      <c r="C235" s="14"/>
    </row>
    <row r="236" spans="3:3" x14ac:dyDescent="0.25">
      <c r="C236" s="14"/>
    </row>
    <row r="237" spans="3:3" x14ac:dyDescent="0.25">
      <c r="C237" s="14"/>
    </row>
    <row r="238" spans="3:3" x14ac:dyDescent="0.25">
      <c r="C238" s="14"/>
    </row>
    <row r="239" spans="3:3" x14ac:dyDescent="0.25">
      <c r="C239" s="14"/>
    </row>
    <row r="240" spans="3:3" x14ac:dyDescent="0.25">
      <c r="C240" s="14"/>
    </row>
    <row r="241" spans="3:3" x14ac:dyDescent="0.25">
      <c r="C241" s="14"/>
    </row>
    <row r="242" spans="3:3" x14ac:dyDescent="0.25">
      <c r="C242" s="14"/>
    </row>
    <row r="243" spans="3:3" x14ac:dyDescent="0.25">
      <c r="C243" s="14"/>
    </row>
    <row r="244" spans="3:3" x14ac:dyDescent="0.25">
      <c r="C244" s="14"/>
    </row>
    <row r="245" spans="3:3" x14ac:dyDescent="0.25">
      <c r="C245" s="14"/>
    </row>
    <row r="246" spans="3:3" x14ac:dyDescent="0.25">
      <c r="C246" s="14"/>
    </row>
    <row r="247" spans="3:3" x14ac:dyDescent="0.25">
      <c r="C247" s="14"/>
    </row>
    <row r="248" spans="3:3" x14ac:dyDescent="0.25">
      <c r="C248" s="14"/>
    </row>
    <row r="249" spans="3:3" x14ac:dyDescent="0.25">
      <c r="C249" s="14"/>
    </row>
    <row r="250" spans="3:3" x14ac:dyDescent="0.25">
      <c r="C250" s="14"/>
    </row>
    <row r="251" spans="3:3" x14ac:dyDescent="0.25">
      <c r="C251" s="14"/>
    </row>
    <row r="252" spans="3:3" x14ac:dyDescent="0.25">
      <c r="C252" s="14"/>
    </row>
    <row r="253" spans="3:3" x14ac:dyDescent="0.25">
      <c r="C253" s="14"/>
    </row>
    <row r="254" spans="3:3" x14ac:dyDescent="0.25">
      <c r="C254" s="14"/>
    </row>
    <row r="255" spans="3:3" x14ac:dyDescent="0.25">
      <c r="C255" s="14"/>
    </row>
    <row r="256" spans="3:3" x14ac:dyDescent="0.25">
      <c r="C256" s="14"/>
    </row>
    <row r="257" spans="3:3" x14ac:dyDescent="0.25">
      <c r="C257" s="14"/>
    </row>
    <row r="258" spans="3:3" x14ac:dyDescent="0.25">
      <c r="C258" s="14"/>
    </row>
    <row r="259" spans="3:3" x14ac:dyDescent="0.25">
      <c r="C259" s="14"/>
    </row>
    <row r="260" spans="3:3" x14ac:dyDescent="0.25">
      <c r="C260" s="14"/>
    </row>
    <row r="261" spans="3:3" x14ac:dyDescent="0.25">
      <c r="C261" s="14"/>
    </row>
    <row r="262" spans="3:3" x14ac:dyDescent="0.25">
      <c r="C262" s="14"/>
    </row>
    <row r="263" spans="3:3" x14ac:dyDescent="0.25">
      <c r="C263" s="14"/>
    </row>
    <row r="264" spans="3:3" x14ac:dyDescent="0.25">
      <c r="C264" s="14"/>
    </row>
    <row r="265" spans="3:3" x14ac:dyDescent="0.25">
      <c r="C265" s="14"/>
    </row>
    <row r="266" spans="3:3" x14ac:dyDescent="0.25">
      <c r="C266" s="14"/>
    </row>
    <row r="267" spans="3:3" x14ac:dyDescent="0.25">
      <c r="C267" s="14"/>
    </row>
    <row r="268" spans="3:3" x14ac:dyDescent="0.25">
      <c r="C268" s="14"/>
    </row>
    <row r="269" spans="3:3" x14ac:dyDescent="0.25">
      <c r="C269" s="14"/>
    </row>
    <row r="270" spans="3:3" x14ac:dyDescent="0.25">
      <c r="C270" s="14"/>
    </row>
    <row r="271" spans="3:3" x14ac:dyDescent="0.25">
      <c r="C271" s="14"/>
    </row>
    <row r="272" spans="3:3" x14ac:dyDescent="0.25">
      <c r="C272" s="14"/>
    </row>
    <row r="273" spans="3:3" x14ac:dyDescent="0.25">
      <c r="C273" s="14"/>
    </row>
    <row r="274" spans="3:3" x14ac:dyDescent="0.25">
      <c r="C274" s="14"/>
    </row>
    <row r="275" spans="3:3" x14ac:dyDescent="0.25">
      <c r="C275" s="14"/>
    </row>
    <row r="276" spans="3:3" x14ac:dyDescent="0.25">
      <c r="C276" s="14"/>
    </row>
    <row r="277" spans="3:3" x14ac:dyDescent="0.25">
      <c r="C277" s="14"/>
    </row>
    <row r="278" spans="3:3" x14ac:dyDescent="0.25">
      <c r="C278" s="14"/>
    </row>
    <row r="279" spans="3:3" x14ac:dyDescent="0.25">
      <c r="C279" s="14"/>
    </row>
    <row r="280" spans="3:3" x14ac:dyDescent="0.25">
      <c r="C280" s="14"/>
    </row>
    <row r="281" spans="3:3" x14ac:dyDescent="0.25">
      <c r="C281" s="14"/>
    </row>
    <row r="282" spans="3:3" x14ac:dyDescent="0.25">
      <c r="C282" s="14"/>
    </row>
    <row r="283" spans="3:3" x14ac:dyDescent="0.25">
      <c r="C283" s="14"/>
    </row>
    <row r="284" spans="3:3" x14ac:dyDescent="0.25">
      <c r="C284" s="14"/>
    </row>
    <row r="285" spans="3:3" x14ac:dyDescent="0.25">
      <c r="C285" s="14"/>
    </row>
    <row r="286" spans="3:3" x14ac:dyDescent="0.25">
      <c r="C286" s="14"/>
    </row>
    <row r="287" spans="3:3" x14ac:dyDescent="0.25">
      <c r="C287" s="14"/>
    </row>
    <row r="288" spans="3:3" x14ac:dyDescent="0.25">
      <c r="C288" s="14"/>
    </row>
    <row r="289" spans="3:3" x14ac:dyDescent="0.25">
      <c r="C289" s="14"/>
    </row>
    <row r="290" spans="3:3" x14ac:dyDescent="0.25">
      <c r="C290" s="14"/>
    </row>
    <row r="291" spans="3:3" x14ac:dyDescent="0.25">
      <c r="C291" s="14"/>
    </row>
    <row r="292" spans="3:3" x14ac:dyDescent="0.25">
      <c r="C292" s="14"/>
    </row>
    <row r="293" spans="3:3" x14ac:dyDescent="0.25">
      <c r="C293" s="14"/>
    </row>
    <row r="294" spans="3:3" x14ac:dyDescent="0.25">
      <c r="C294" s="14"/>
    </row>
    <row r="295" spans="3:3" x14ac:dyDescent="0.25">
      <c r="C295" s="14"/>
    </row>
    <row r="296" spans="3:3" x14ac:dyDescent="0.25">
      <c r="C296" s="14"/>
    </row>
    <row r="297" spans="3:3" x14ac:dyDescent="0.25">
      <c r="C297" s="14"/>
    </row>
    <row r="298" spans="3:3" x14ac:dyDescent="0.25">
      <c r="C298" s="14"/>
    </row>
    <row r="299" spans="3:3" x14ac:dyDescent="0.25">
      <c r="C299" s="14"/>
    </row>
    <row r="300" spans="3:3" x14ac:dyDescent="0.25">
      <c r="C300" s="14"/>
    </row>
    <row r="301" spans="3:3" x14ac:dyDescent="0.25">
      <c r="C301" s="14"/>
    </row>
    <row r="302" spans="3:3" x14ac:dyDescent="0.25">
      <c r="C302" s="14"/>
    </row>
    <row r="303" spans="3:3" x14ac:dyDescent="0.25">
      <c r="C303" s="14"/>
    </row>
    <row r="304" spans="3:3" x14ac:dyDescent="0.25">
      <c r="C304" s="14"/>
    </row>
    <row r="305" spans="3:3" x14ac:dyDescent="0.25">
      <c r="C305" s="14"/>
    </row>
    <row r="306" spans="3:3" x14ac:dyDescent="0.25">
      <c r="C306" s="14"/>
    </row>
    <row r="307" spans="3:3" x14ac:dyDescent="0.25">
      <c r="C307" s="14"/>
    </row>
    <row r="308" spans="3:3" x14ac:dyDescent="0.25">
      <c r="C308" s="14"/>
    </row>
    <row r="309" spans="3:3" x14ac:dyDescent="0.25">
      <c r="C309" s="14"/>
    </row>
    <row r="310" spans="3:3" x14ac:dyDescent="0.25">
      <c r="C310" s="14"/>
    </row>
    <row r="311" spans="3:3" x14ac:dyDescent="0.25">
      <c r="C311" s="14"/>
    </row>
    <row r="312" spans="3:3" x14ac:dyDescent="0.25">
      <c r="C312" s="14"/>
    </row>
    <row r="313" spans="3:3" x14ac:dyDescent="0.25">
      <c r="C313" s="14"/>
    </row>
    <row r="314" spans="3:3" x14ac:dyDescent="0.25">
      <c r="C314" s="14"/>
    </row>
    <row r="315" spans="3:3" x14ac:dyDescent="0.25">
      <c r="C315" s="14"/>
    </row>
    <row r="316" spans="3:3" x14ac:dyDescent="0.25">
      <c r="C316" s="14"/>
    </row>
    <row r="317" spans="3:3" x14ac:dyDescent="0.25">
      <c r="C317" s="14"/>
    </row>
    <row r="318" spans="3:3" x14ac:dyDescent="0.25">
      <c r="C318" s="14"/>
    </row>
    <row r="319" spans="3:3" x14ac:dyDescent="0.25">
      <c r="C319" s="14"/>
    </row>
    <row r="320" spans="3:3" x14ac:dyDescent="0.25">
      <c r="C320" s="14"/>
    </row>
    <row r="321" spans="3:3" x14ac:dyDescent="0.25">
      <c r="C321" s="14"/>
    </row>
    <row r="322" spans="3:3" x14ac:dyDescent="0.25">
      <c r="C322" s="14"/>
    </row>
    <row r="323" spans="3:3" x14ac:dyDescent="0.25">
      <c r="C323" s="14"/>
    </row>
    <row r="324" spans="3:3" x14ac:dyDescent="0.25">
      <c r="C324" s="14"/>
    </row>
    <row r="325" spans="3:3" x14ac:dyDescent="0.25">
      <c r="C325" s="14"/>
    </row>
    <row r="326" spans="3:3" x14ac:dyDescent="0.25">
      <c r="C326" s="14"/>
    </row>
    <row r="327" spans="3:3" x14ac:dyDescent="0.25">
      <c r="C327" s="14"/>
    </row>
    <row r="328" spans="3:3" x14ac:dyDescent="0.25">
      <c r="C328" s="14"/>
    </row>
    <row r="329" spans="3:3" x14ac:dyDescent="0.25">
      <c r="C329" s="14"/>
    </row>
    <row r="330" spans="3:3" x14ac:dyDescent="0.25">
      <c r="C330" s="14"/>
    </row>
    <row r="331" spans="3:3" x14ac:dyDescent="0.25">
      <c r="C331" s="14"/>
    </row>
    <row r="332" spans="3:3" x14ac:dyDescent="0.25">
      <c r="C332" s="14"/>
    </row>
    <row r="333" spans="3:3" x14ac:dyDescent="0.25">
      <c r="C333" s="14"/>
    </row>
    <row r="334" spans="3:3" x14ac:dyDescent="0.25">
      <c r="C334" s="14"/>
    </row>
    <row r="335" spans="3:3" x14ac:dyDescent="0.25">
      <c r="C335" s="14"/>
    </row>
    <row r="336" spans="3:3" x14ac:dyDescent="0.25">
      <c r="C336" s="14"/>
    </row>
    <row r="337" spans="3:3" x14ac:dyDescent="0.25">
      <c r="C337" s="14"/>
    </row>
    <row r="338" spans="3:3" x14ac:dyDescent="0.25">
      <c r="C338" s="14"/>
    </row>
    <row r="339" spans="3:3" x14ac:dyDescent="0.25">
      <c r="C339" s="14"/>
    </row>
    <row r="340" spans="3:3" x14ac:dyDescent="0.25">
      <c r="C340" s="14"/>
    </row>
    <row r="341" spans="3:3" x14ac:dyDescent="0.25">
      <c r="C341" s="14"/>
    </row>
    <row r="342" spans="3:3" x14ac:dyDescent="0.25">
      <c r="C342" s="14"/>
    </row>
    <row r="343" spans="3:3" x14ac:dyDescent="0.25">
      <c r="C343" s="14"/>
    </row>
    <row r="344" spans="3:3" x14ac:dyDescent="0.25">
      <c r="C344" s="14"/>
    </row>
    <row r="345" spans="3:3" x14ac:dyDescent="0.25">
      <c r="C345" s="14"/>
    </row>
    <row r="346" spans="3:3" x14ac:dyDescent="0.25">
      <c r="C346" s="14"/>
    </row>
    <row r="347" spans="3:3" x14ac:dyDescent="0.25">
      <c r="C347" s="14"/>
    </row>
    <row r="348" spans="3:3" x14ac:dyDescent="0.25">
      <c r="C348" s="14"/>
    </row>
    <row r="349" spans="3:3" x14ac:dyDescent="0.25">
      <c r="C349" s="14"/>
    </row>
    <row r="350" spans="3:3" x14ac:dyDescent="0.25">
      <c r="C350" s="14"/>
    </row>
    <row r="351" spans="3:3" x14ac:dyDescent="0.25">
      <c r="C351" s="14"/>
    </row>
    <row r="352" spans="3:3" x14ac:dyDescent="0.25">
      <c r="C352" s="14"/>
    </row>
    <row r="353" spans="3:3" x14ac:dyDescent="0.25">
      <c r="C353" s="14"/>
    </row>
    <row r="354" spans="3:3" x14ac:dyDescent="0.25">
      <c r="C354" s="14"/>
    </row>
    <row r="355" spans="3:3" x14ac:dyDescent="0.25">
      <c r="C355" s="14"/>
    </row>
    <row r="356" spans="3:3" x14ac:dyDescent="0.25">
      <c r="C356" s="14"/>
    </row>
    <row r="357" spans="3:3" x14ac:dyDescent="0.25">
      <c r="C357" s="14"/>
    </row>
    <row r="358" spans="3:3" x14ac:dyDescent="0.25">
      <c r="C358" s="14"/>
    </row>
    <row r="359" spans="3:3" x14ac:dyDescent="0.25">
      <c r="C359" s="14"/>
    </row>
    <row r="360" spans="3:3" x14ac:dyDescent="0.25">
      <c r="C360" s="14"/>
    </row>
    <row r="361" spans="3:3" x14ac:dyDescent="0.25">
      <c r="C361" s="14"/>
    </row>
    <row r="362" spans="3:3" x14ac:dyDescent="0.25">
      <c r="C362" s="14"/>
    </row>
    <row r="363" spans="3:3" x14ac:dyDescent="0.25">
      <c r="C363" s="14"/>
    </row>
    <row r="364" spans="3:3" x14ac:dyDescent="0.25">
      <c r="C364" s="14"/>
    </row>
    <row r="365" spans="3:3" x14ac:dyDescent="0.25">
      <c r="C365" s="14"/>
    </row>
    <row r="366" spans="3:3" x14ac:dyDescent="0.25">
      <c r="C366" s="14"/>
    </row>
    <row r="367" spans="3:3" x14ac:dyDescent="0.25">
      <c r="C367" s="14"/>
    </row>
    <row r="368" spans="3:3" x14ac:dyDescent="0.25">
      <c r="C368" s="14"/>
    </row>
    <row r="369" spans="3:3" x14ac:dyDescent="0.25">
      <c r="C369" s="14"/>
    </row>
    <row r="370" spans="3:3" x14ac:dyDescent="0.25">
      <c r="C370" s="14"/>
    </row>
    <row r="371" spans="3:3" x14ac:dyDescent="0.25">
      <c r="C371" s="14"/>
    </row>
    <row r="372" spans="3:3" x14ac:dyDescent="0.25">
      <c r="C372" s="14"/>
    </row>
    <row r="373" spans="3:3" x14ac:dyDescent="0.25">
      <c r="C373" s="14"/>
    </row>
    <row r="374" spans="3:3" x14ac:dyDescent="0.25">
      <c r="C374" s="1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4224B-8C9E-4914-945D-DC875607619F}">
  <dimension ref="A1:H374"/>
  <sheetViews>
    <sheetView zoomScaleNormal="100" workbookViewId="0"/>
  </sheetViews>
  <sheetFormatPr defaultRowHeight="15" x14ac:dyDescent="0.25"/>
  <cols>
    <col min="2" max="6" width="15.7109375" customWidth="1"/>
    <col min="7" max="7" width="9.85546875" bestFit="1" customWidth="1"/>
  </cols>
  <sheetData>
    <row r="1" spans="1:8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34</v>
      </c>
    </row>
    <row r="6" spans="1:8" x14ac:dyDescent="0.25">
      <c r="A6" s="1" t="s">
        <v>25</v>
      </c>
    </row>
    <row r="7" spans="1:8" x14ac:dyDescent="0.25">
      <c r="B7" t="s">
        <v>26</v>
      </c>
      <c r="C7" s="11">
        <v>5000</v>
      </c>
      <c r="E7" t="s">
        <v>35</v>
      </c>
      <c r="F7" s="11">
        <f>SUM(_xlfn.ANCHORARRAY(C15))</f>
        <v>-58.495099802569264</v>
      </c>
    </row>
    <row r="8" spans="1:8" x14ac:dyDescent="0.25">
      <c r="B8" t="s">
        <v>27</v>
      </c>
      <c r="C8">
        <v>6</v>
      </c>
      <c r="E8" t="s">
        <v>36</v>
      </c>
      <c r="F8" s="11">
        <f>SUM(_xlfn.ANCHORARRAY(D15))</f>
        <v>-4999.9999999999982</v>
      </c>
    </row>
    <row r="9" spans="1:8" x14ac:dyDescent="0.25">
      <c r="B9" t="s">
        <v>28</v>
      </c>
      <c r="C9" s="12">
        <v>0.04</v>
      </c>
      <c r="E9" t="s">
        <v>37</v>
      </c>
      <c r="F9" s="11">
        <f>SUM(_xlfn.ANCHORARRAY(E15))</f>
        <v>-5058.4950998025688</v>
      </c>
    </row>
    <row r="10" spans="1:8" x14ac:dyDescent="0.25">
      <c r="B10" t="s">
        <v>29</v>
      </c>
      <c r="C10" s="13">
        <f>PMT(C9/12,C8,C7)</f>
        <v>-843.08251663376132</v>
      </c>
    </row>
    <row r="11" spans="1:8" x14ac:dyDescent="0.25">
      <c r="C11" s="13"/>
    </row>
    <row r="12" spans="1:8" x14ac:dyDescent="0.25">
      <c r="A12" s="1" t="s">
        <v>34</v>
      </c>
    </row>
    <row r="14" spans="1:8" x14ac:dyDescent="0.25">
      <c r="B14" s="16" t="s">
        <v>31</v>
      </c>
      <c r="C14" s="16" t="s">
        <v>32</v>
      </c>
      <c r="D14" s="16" t="s">
        <v>38</v>
      </c>
      <c r="E14" s="16" t="s">
        <v>39</v>
      </c>
    </row>
    <row r="15" spans="1:8" x14ac:dyDescent="0.25">
      <c r="B15" cm="1">
        <f t="array" ref="B15:B20">_xlfn.SEQUENCE(C8)</f>
        <v>1</v>
      </c>
      <c r="C15" s="14" cm="1">
        <f t="array" ref="C15:C20">IPMT(C9/12,_xlfn.ANCHORARRAY(B15),C8,C7)</f>
        <v>-16.666666666666668</v>
      </c>
      <c r="D15" s="14" cm="1">
        <f t="array" ref="D15:D20">C10-_xlfn.ANCHORARRAY(C15)</f>
        <v>-826.41584996709469</v>
      </c>
      <c r="E15" s="14" cm="1">
        <f t="array" ref="E15:E20">_xlfn.ANCHORARRAY(C15)+_xlfn.ANCHORARRAY(D15)</f>
        <v>-843.08251663376132</v>
      </c>
      <c r="G15" s="14"/>
      <c r="H15" s="13"/>
    </row>
    <row r="16" spans="1:8" x14ac:dyDescent="0.25">
      <c r="B16">
        <v>2</v>
      </c>
      <c r="C16" s="14">
        <v>-13.911947166776349</v>
      </c>
      <c r="D16" s="14">
        <v>-829.17056946698494</v>
      </c>
      <c r="E16" s="14">
        <v>-843.08251663376132</v>
      </c>
      <c r="G16" s="14"/>
    </row>
    <row r="17" spans="2:7" x14ac:dyDescent="0.25">
      <c r="B17">
        <v>3</v>
      </c>
      <c r="C17" s="14">
        <v>-11.148045268553066</v>
      </c>
      <c r="D17" s="14">
        <v>-831.9344713652082</v>
      </c>
      <c r="E17" s="14">
        <v>-843.08251663376132</v>
      </c>
      <c r="G17" s="14"/>
    </row>
    <row r="18" spans="2:7" x14ac:dyDescent="0.25">
      <c r="B18">
        <v>4</v>
      </c>
      <c r="C18" s="14">
        <v>-8.3749303640023705</v>
      </c>
      <c r="D18" s="14">
        <v>-834.70758626975896</v>
      </c>
      <c r="E18" s="14">
        <v>-843.08251663376132</v>
      </c>
      <c r="G18" s="14"/>
    </row>
    <row r="19" spans="2:7" x14ac:dyDescent="0.25">
      <c r="B19">
        <v>5</v>
      </c>
      <c r="C19" s="14">
        <v>-5.5925717431031732</v>
      </c>
      <c r="D19" s="14">
        <v>-837.48994489065819</v>
      </c>
      <c r="E19" s="14">
        <v>-843.08251663376132</v>
      </c>
      <c r="G19" s="14"/>
    </row>
    <row r="20" spans="2:7" x14ac:dyDescent="0.25">
      <c r="B20">
        <v>6</v>
      </c>
      <c r="C20" s="14">
        <v>-2.8009385934676461</v>
      </c>
      <c r="D20" s="14">
        <v>-840.28157804029365</v>
      </c>
      <c r="E20" s="14">
        <v>-843.08251663376132</v>
      </c>
      <c r="G20" s="14"/>
    </row>
    <row r="21" spans="2:7" x14ac:dyDescent="0.25">
      <c r="C21" s="14"/>
      <c r="D21" s="14"/>
      <c r="E21" s="14"/>
      <c r="G21" s="14"/>
    </row>
    <row r="22" spans="2:7" x14ac:dyDescent="0.25">
      <c r="C22" s="14"/>
      <c r="D22" s="14"/>
      <c r="E22" s="14"/>
      <c r="G22" s="14"/>
    </row>
    <row r="23" spans="2:7" x14ac:dyDescent="0.25">
      <c r="C23" s="14"/>
      <c r="D23" s="14"/>
      <c r="E23" s="14"/>
      <c r="G23" s="14"/>
    </row>
    <row r="24" spans="2:7" x14ac:dyDescent="0.25">
      <c r="C24" s="14"/>
      <c r="D24" s="14"/>
      <c r="E24" s="14"/>
      <c r="G24" s="14"/>
    </row>
    <row r="25" spans="2:7" x14ac:dyDescent="0.25">
      <c r="C25" s="14"/>
      <c r="D25" s="14"/>
      <c r="E25" s="14"/>
      <c r="G25" s="14"/>
    </row>
    <row r="26" spans="2:7" x14ac:dyDescent="0.25">
      <c r="C26" s="14"/>
      <c r="D26" s="14"/>
      <c r="E26" s="14"/>
      <c r="G26" s="14"/>
    </row>
    <row r="27" spans="2:7" x14ac:dyDescent="0.25">
      <c r="C27" s="14"/>
      <c r="D27" s="14"/>
      <c r="E27" s="14"/>
      <c r="G27" s="14"/>
    </row>
    <row r="28" spans="2:7" x14ac:dyDescent="0.25">
      <c r="C28" s="14"/>
      <c r="D28" s="14"/>
      <c r="E28" s="14"/>
    </row>
    <row r="29" spans="2:7" x14ac:dyDescent="0.25">
      <c r="C29" s="14"/>
      <c r="D29" s="14"/>
      <c r="E29" s="14"/>
    </row>
    <row r="30" spans="2:7" x14ac:dyDescent="0.25">
      <c r="C30" s="14"/>
      <c r="D30" s="14"/>
      <c r="E30" s="14"/>
    </row>
    <row r="31" spans="2:7" x14ac:dyDescent="0.25">
      <c r="C31" s="14"/>
      <c r="D31" s="14"/>
      <c r="E31" s="14"/>
    </row>
    <row r="32" spans="2:7" x14ac:dyDescent="0.25">
      <c r="C32" s="14"/>
      <c r="D32" s="14"/>
      <c r="E32" s="14"/>
    </row>
    <row r="33" spans="3:5" x14ac:dyDescent="0.25">
      <c r="C33" s="14"/>
      <c r="D33" s="14"/>
      <c r="E33" s="14"/>
    </row>
    <row r="34" spans="3:5" x14ac:dyDescent="0.25">
      <c r="C34" s="14"/>
      <c r="D34" s="14"/>
      <c r="E34" s="14"/>
    </row>
    <row r="35" spans="3:5" x14ac:dyDescent="0.25">
      <c r="C35" s="14"/>
      <c r="D35" s="14"/>
      <c r="E35" s="14"/>
    </row>
    <row r="36" spans="3:5" x14ac:dyDescent="0.25">
      <c r="C36" s="14"/>
      <c r="D36" s="14"/>
      <c r="E36" s="14"/>
    </row>
    <row r="37" spans="3:5" x14ac:dyDescent="0.25">
      <c r="C37" s="14"/>
      <c r="D37" s="14"/>
      <c r="E37" s="14"/>
    </row>
    <row r="38" spans="3:5" x14ac:dyDescent="0.25">
      <c r="C38" s="14"/>
      <c r="D38" s="14"/>
      <c r="E38" s="14"/>
    </row>
    <row r="39" spans="3:5" x14ac:dyDescent="0.25">
      <c r="C39" s="14"/>
      <c r="D39" s="14"/>
      <c r="E39" s="14"/>
    </row>
    <row r="40" spans="3:5" x14ac:dyDescent="0.25">
      <c r="C40" s="14"/>
      <c r="D40" s="14"/>
      <c r="E40" s="14"/>
    </row>
    <row r="41" spans="3:5" x14ac:dyDescent="0.25">
      <c r="C41" s="14"/>
      <c r="D41" s="14"/>
      <c r="E41" s="14"/>
    </row>
    <row r="42" spans="3:5" x14ac:dyDescent="0.25">
      <c r="C42" s="14"/>
      <c r="D42" s="14"/>
      <c r="E42" s="14"/>
    </row>
    <row r="43" spans="3:5" x14ac:dyDescent="0.25">
      <c r="C43" s="14"/>
      <c r="D43" s="14"/>
      <c r="E43" s="14"/>
    </row>
    <row r="44" spans="3:5" x14ac:dyDescent="0.25">
      <c r="C44" s="14"/>
      <c r="D44" s="14"/>
      <c r="E44" s="14"/>
    </row>
    <row r="45" spans="3:5" x14ac:dyDescent="0.25">
      <c r="C45" s="14"/>
      <c r="D45" s="14"/>
      <c r="E45" s="14"/>
    </row>
    <row r="46" spans="3:5" x14ac:dyDescent="0.25">
      <c r="C46" s="14"/>
      <c r="D46" s="14"/>
      <c r="E46" s="14"/>
    </row>
    <row r="47" spans="3:5" x14ac:dyDescent="0.25">
      <c r="C47" s="14"/>
      <c r="D47" s="14"/>
      <c r="E47" s="14"/>
    </row>
    <row r="48" spans="3:5" x14ac:dyDescent="0.25">
      <c r="C48" s="14"/>
      <c r="D48" s="14"/>
      <c r="E48" s="14"/>
    </row>
    <row r="49" spans="3:5" x14ac:dyDescent="0.25">
      <c r="C49" s="14"/>
      <c r="D49" s="14"/>
      <c r="E49" s="14"/>
    </row>
    <row r="50" spans="3:5" x14ac:dyDescent="0.25">
      <c r="C50" s="14"/>
      <c r="D50" s="14"/>
      <c r="E50" s="14"/>
    </row>
    <row r="51" spans="3:5" x14ac:dyDescent="0.25">
      <c r="C51" s="14"/>
      <c r="D51" s="14"/>
      <c r="E51" s="14"/>
    </row>
    <row r="52" spans="3:5" x14ac:dyDescent="0.25">
      <c r="C52" s="14"/>
      <c r="D52" s="14"/>
      <c r="E52" s="14"/>
    </row>
    <row r="53" spans="3:5" x14ac:dyDescent="0.25">
      <c r="C53" s="14"/>
      <c r="D53" s="14"/>
      <c r="E53" s="14"/>
    </row>
    <row r="54" spans="3:5" x14ac:dyDescent="0.25">
      <c r="C54" s="14"/>
      <c r="D54" s="14"/>
      <c r="E54" s="14"/>
    </row>
    <row r="55" spans="3:5" x14ac:dyDescent="0.25">
      <c r="C55" s="14"/>
      <c r="D55" s="14"/>
      <c r="E55" s="14"/>
    </row>
    <row r="56" spans="3:5" x14ac:dyDescent="0.25">
      <c r="C56" s="14"/>
      <c r="D56" s="14"/>
      <c r="E56" s="14"/>
    </row>
    <row r="57" spans="3:5" x14ac:dyDescent="0.25">
      <c r="C57" s="14"/>
      <c r="D57" s="14"/>
      <c r="E57" s="14"/>
    </row>
    <row r="58" spans="3:5" x14ac:dyDescent="0.25">
      <c r="C58" s="14"/>
      <c r="D58" s="14"/>
      <c r="E58" s="14"/>
    </row>
    <row r="59" spans="3:5" x14ac:dyDescent="0.25">
      <c r="C59" s="14"/>
      <c r="D59" s="14"/>
      <c r="E59" s="14"/>
    </row>
    <row r="60" spans="3:5" x14ac:dyDescent="0.25">
      <c r="C60" s="14"/>
      <c r="D60" s="14"/>
      <c r="E60" s="14"/>
    </row>
    <row r="61" spans="3:5" x14ac:dyDescent="0.25">
      <c r="C61" s="14"/>
      <c r="D61" s="14"/>
      <c r="E61" s="14"/>
    </row>
    <row r="62" spans="3:5" x14ac:dyDescent="0.25">
      <c r="C62" s="14"/>
      <c r="D62" s="14"/>
      <c r="E62" s="14"/>
    </row>
    <row r="63" spans="3:5" x14ac:dyDescent="0.25">
      <c r="C63" s="14"/>
      <c r="D63" s="14"/>
      <c r="E63" s="14"/>
    </row>
    <row r="64" spans="3:5" x14ac:dyDescent="0.25">
      <c r="C64" s="14"/>
      <c r="D64" s="14"/>
      <c r="E64" s="14"/>
    </row>
    <row r="65" spans="3:5" x14ac:dyDescent="0.25">
      <c r="C65" s="14"/>
      <c r="D65" s="14"/>
      <c r="E65" s="14"/>
    </row>
    <row r="66" spans="3:5" x14ac:dyDescent="0.25">
      <c r="C66" s="14"/>
      <c r="D66" s="14"/>
      <c r="E66" s="14"/>
    </row>
    <row r="67" spans="3:5" x14ac:dyDescent="0.25">
      <c r="C67" s="14"/>
      <c r="D67" s="14"/>
      <c r="E67" s="14"/>
    </row>
    <row r="68" spans="3:5" x14ac:dyDescent="0.25">
      <c r="C68" s="14"/>
      <c r="D68" s="14"/>
      <c r="E68" s="14"/>
    </row>
    <row r="69" spans="3:5" x14ac:dyDescent="0.25">
      <c r="C69" s="14"/>
      <c r="D69" s="14"/>
      <c r="E69" s="14"/>
    </row>
    <row r="70" spans="3:5" x14ac:dyDescent="0.25">
      <c r="C70" s="14"/>
      <c r="D70" s="14"/>
      <c r="E70" s="14"/>
    </row>
    <row r="71" spans="3:5" x14ac:dyDescent="0.25">
      <c r="C71" s="14"/>
      <c r="D71" s="14"/>
      <c r="E71" s="14"/>
    </row>
    <row r="72" spans="3:5" x14ac:dyDescent="0.25">
      <c r="C72" s="14"/>
      <c r="D72" s="14"/>
      <c r="E72" s="14"/>
    </row>
    <row r="73" spans="3:5" x14ac:dyDescent="0.25">
      <c r="C73" s="14"/>
      <c r="D73" s="14"/>
      <c r="E73" s="14"/>
    </row>
    <row r="74" spans="3:5" x14ac:dyDescent="0.25">
      <c r="C74" s="14"/>
      <c r="D74" s="14"/>
      <c r="E74" s="14"/>
    </row>
    <row r="75" spans="3:5" x14ac:dyDescent="0.25">
      <c r="C75" s="14"/>
      <c r="D75" s="14"/>
      <c r="E75" s="14"/>
    </row>
    <row r="76" spans="3:5" x14ac:dyDescent="0.25">
      <c r="C76" s="14"/>
      <c r="D76" s="14"/>
      <c r="E76" s="14"/>
    </row>
    <row r="77" spans="3:5" x14ac:dyDescent="0.25">
      <c r="C77" s="14"/>
      <c r="D77" s="14"/>
      <c r="E77" s="14"/>
    </row>
    <row r="78" spans="3:5" x14ac:dyDescent="0.25">
      <c r="C78" s="14"/>
      <c r="D78" s="14"/>
      <c r="E78" s="14"/>
    </row>
    <row r="79" spans="3:5" x14ac:dyDescent="0.25">
      <c r="C79" s="14"/>
      <c r="D79" s="14"/>
      <c r="E79" s="14"/>
    </row>
    <row r="80" spans="3:5" x14ac:dyDescent="0.25">
      <c r="C80" s="14"/>
      <c r="D80" s="14"/>
      <c r="E80" s="14"/>
    </row>
    <row r="81" spans="3:5" x14ac:dyDescent="0.25">
      <c r="C81" s="14"/>
      <c r="D81" s="14"/>
      <c r="E81" s="14"/>
    </row>
    <row r="82" spans="3:5" x14ac:dyDescent="0.25">
      <c r="C82" s="14"/>
      <c r="D82" s="14"/>
      <c r="E82" s="14"/>
    </row>
    <row r="83" spans="3:5" x14ac:dyDescent="0.25">
      <c r="C83" s="14"/>
      <c r="D83" s="14"/>
      <c r="E83" s="14"/>
    </row>
    <row r="84" spans="3:5" x14ac:dyDescent="0.25">
      <c r="C84" s="14"/>
      <c r="D84" s="14"/>
      <c r="E84" s="14"/>
    </row>
    <row r="85" spans="3:5" x14ac:dyDescent="0.25">
      <c r="C85" s="14"/>
      <c r="D85" s="14"/>
      <c r="E85" s="14"/>
    </row>
    <row r="86" spans="3:5" x14ac:dyDescent="0.25">
      <c r="C86" s="14"/>
      <c r="D86" s="14"/>
      <c r="E86" s="14"/>
    </row>
    <row r="87" spans="3:5" x14ac:dyDescent="0.25">
      <c r="C87" s="14"/>
      <c r="D87" s="14"/>
      <c r="E87" s="14"/>
    </row>
    <row r="88" spans="3:5" x14ac:dyDescent="0.25">
      <c r="C88" s="14"/>
      <c r="D88" s="14"/>
      <c r="E88" s="14"/>
    </row>
    <row r="89" spans="3:5" x14ac:dyDescent="0.25">
      <c r="C89" s="14"/>
      <c r="D89" s="14"/>
      <c r="E89" s="14"/>
    </row>
    <row r="90" spans="3:5" x14ac:dyDescent="0.25">
      <c r="C90" s="14"/>
      <c r="D90" s="14"/>
      <c r="E90" s="14"/>
    </row>
    <row r="91" spans="3:5" x14ac:dyDescent="0.25">
      <c r="C91" s="14"/>
      <c r="D91" s="14"/>
      <c r="E91" s="14"/>
    </row>
    <row r="92" spans="3:5" x14ac:dyDescent="0.25">
      <c r="C92" s="14"/>
      <c r="D92" s="14"/>
      <c r="E92" s="14"/>
    </row>
    <row r="93" spans="3:5" x14ac:dyDescent="0.25">
      <c r="C93" s="14"/>
      <c r="D93" s="14"/>
      <c r="E93" s="14"/>
    </row>
    <row r="94" spans="3:5" x14ac:dyDescent="0.25">
      <c r="C94" s="14"/>
      <c r="D94" s="14"/>
      <c r="E94" s="14"/>
    </row>
    <row r="95" spans="3:5" x14ac:dyDescent="0.25">
      <c r="C95" s="14"/>
      <c r="D95" s="14"/>
      <c r="E95" s="14"/>
    </row>
    <row r="96" spans="3:5" x14ac:dyDescent="0.25">
      <c r="C96" s="14"/>
      <c r="D96" s="14"/>
      <c r="E96" s="14"/>
    </row>
    <row r="97" spans="3:5" x14ac:dyDescent="0.25">
      <c r="C97" s="14"/>
      <c r="D97" s="14"/>
      <c r="E97" s="14"/>
    </row>
    <row r="98" spans="3:5" x14ac:dyDescent="0.25">
      <c r="C98" s="14"/>
      <c r="D98" s="14"/>
      <c r="E98" s="14"/>
    </row>
    <row r="99" spans="3:5" x14ac:dyDescent="0.25">
      <c r="C99" s="14"/>
      <c r="D99" s="14"/>
      <c r="E99" s="14"/>
    </row>
    <row r="100" spans="3:5" x14ac:dyDescent="0.25">
      <c r="C100" s="14"/>
      <c r="D100" s="14"/>
      <c r="E100" s="14"/>
    </row>
    <row r="101" spans="3:5" x14ac:dyDescent="0.25">
      <c r="C101" s="14"/>
      <c r="D101" s="14"/>
      <c r="E101" s="14"/>
    </row>
    <row r="102" spans="3:5" x14ac:dyDescent="0.25">
      <c r="C102" s="14"/>
      <c r="D102" s="14"/>
      <c r="E102" s="14"/>
    </row>
    <row r="103" spans="3:5" x14ac:dyDescent="0.25">
      <c r="C103" s="14"/>
      <c r="D103" s="14"/>
      <c r="E103" s="14"/>
    </row>
    <row r="104" spans="3:5" x14ac:dyDescent="0.25">
      <c r="C104" s="14"/>
      <c r="D104" s="14"/>
      <c r="E104" s="14"/>
    </row>
    <row r="105" spans="3:5" x14ac:dyDescent="0.25">
      <c r="C105" s="14"/>
      <c r="D105" s="14"/>
      <c r="E105" s="14"/>
    </row>
    <row r="106" spans="3:5" x14ac:dyDescent="0.25">
      <c r="C106" s="14"/>
      <c r="D106" s="14"/>
      <c r="E106" s="14"/>
    </row>
    <row r="107" spans="3:5" x14ac:dyDescent="0.25">
      <c r="C107" s="14"/>
      <c r="D107" s="14"/>
      <c r="E107" s="14"/>
    </row>
    <row r="108" spans="3:5" x14ac:dyDescent="0.25">
      <c r="C108" s="14"/>
      <c r="D108" s="14"/>
      <c r="E108" s="14"/>
    </row>
    <row r="109" spans="3:5" x14ac:dyDescent="0.25">
      <c r="C109" s="14"/>
      <c r="D109" s="14"/>
      <c r="E109" s="14"/>
    </row>
    <row r="110" spans="3:5" x14ac:dyDescent="0.25">
      <c r="C110" s="14"/>
      <c r="D110" s="14"/>
      <c r="E110" s="14"/>
    </row>
    <row r="111" spans="3:5" x14ac:dyDescent="0.25">
      <c r="C111" s="14"/>
      <c r="D111" s="14"/>
      <c r="E111" s="14"/>
    </row>
    <row r="112" spans="3:5" x14ac:dyDescent="0.25">
      <c r="C112" s="14"/>
      <c r="D112" s="14"/>
      <c r="E112" s="14"/>
    </row>
    <row r="113" spans="3:5" x14ac:dyDescent="0.25">
      <c r="C113" s="14"/>
      <c r="D113" s="14"/>
      <c r="E113" s="14"/>
    </row>
    <row r="114" spans="3:5" x14ac:dyDescent="0.25">
      <c r="C114" s="14"/>
      <c r="D114" s="14"/>
      <c r="E114" s="14"/>
    </row>
    <row r="115" spans="3:5" x14ac:dyDescent="0.25">
      <c r="C115" s="14"/>
      <c r="D115" s="14"/>
      <c r="E115" s="14"/>
    </row>
    <row r="116" spans="3:5" x14ac:dyDescent="0.25">
      <c r="C116" s="14"/>
      <c r="D116" s="14"/>
      <c r="E116" s="14"/>
    </row>
    <row r="117" spans="3:5" x14ac:dyDescent="0.25">
      <c r="C117" s="14"/>
      <c r="D117" s="14"/>
      <c r="E117" s="14"/>
    </row>
    <row r="118" spans="3:5" x14ac:dyDescent="0.25">
      <c r="C118" s="14"/>
      <c r="D118" s="14"/>
      <c r="E118" s="14"/>
    </row>
    <row r="119" spans="3:5" x14ac:dyDescent="0.25">
      <c r="C119" s="14"/>
      <c r="D119" s="14"/>
      <c r="E119" s="14"/>
    </row>
    <row r="120" spans="3:5" x14ac:dyDescent="0.25">
      <c r="C120" s="14"/>
      <c r="D120" s="14"/>
      <c r="E120" s="14"/>
    </row>
    <row r="121" spans="3:5" x14ac:dyDescent="0.25">
      <c r="C121" s="14"/>
      <c r="D121" s="14"/>
      <c r="E121" s="14"/>
    </row>
    <row r="122" spans="3:5" x14ac:dyDescent="0.25">
      <c r="C122" s="14"/>
      <c r="D122" s="14"/>
      <c r="E122" s="14"/>
    </row>
    <row r="123" spans="3:5" x14ac:dyDescent="0.25">
      <c r="C123" s="14"/>
      <c r="D123" s="14"/>
      <c r="E123" s="14"/>
    </row>
    <row r="124" spans="3:5" x14ac:dyDescent="0.25">
      <c r="C124" s="14"/>
      <c r="D124" s="14"/>
      <c r="E124" s="14"/>
    </row>
    <row r="125" spans="3:5" x14ac:dyDescent="0.25">
      <c r="C125" s="14"/>
      <c r="D125" s="14"/>
      <c r="E125" s="14"/>
    </row>
    <row r="126" spans="3:5" x14ac:dyDescent="0.25">
      <c r="C126" s="14"/>
      <c r="D126" s="14"/>
      <c r="E126" s="14"/>
    </row>
    <row r="127" spans="3:5" x14ac:dyDescent="0.25">
      <c r="C127" s="14"/>
      <c r="D127" s="14"/>
      <c r="E127" s="14"/>
    </row>
    <row r="128" spans="3:5" x14ac:dyDescent="0.25">
      <c r="C128" s="14"/>
      <c r="D128" s="14"/>
      <c r="E128" s="14"/>
    </row>
    <row r="129" spans="3:5" x14ac:dyDescent="0.25">
      <c r="C129" s="14"/>
      <c r="D129" s="14"/>
      <c r="E129" s="14"/>
    </row>
    <row r="130" spans="3:5" x14ac:dyDescent="0.25">
      <c r="C130" s="14"/>
      <c r="D130" s="14"/>
      <c r="E130" s="14"/>
    </row>
    <row r="131" spans="3:5" x14ac:dyDescent="0.25">
      <c r="C131" s="14"/>
      <c r="D131" s="14"/>
      <c r="E131" s="14"/>
    </row>
    <row r="132" spans="3:5" x14ac:dyDescent="0.25">
      <c r="C132" s="14"/>
      <c r="D132" s="14"/>
      <c r="E132" s="14"/>
    </row>
    <row r="133" spans="3:5" x14ac:dyDescent="0.25">
      <c r="C133" s="14"/>
      <c r="D133" s="14"/>
      <c r="E133" s="14"/>
    </row>
    <row r="134" spans="3:5" x14ac:dyDescent="0.25">
      <c r="C134" s="14"/>
      <c r="D134" s="14"/>
      <c r="E134" s="14"/>
    </row>
    <row r="135" spans="3:5" x14ac:dyDescent="0.25">
      <c r="C135" s="14"/>
      <c r="D135" s="14"/>
      <c r="E135" s="14"/>
    </row>
    <row r="136" spans="3:5" x14ac:dyDescent="0.25">
      <c r="C136" s="14"/>
      <c r="D136" s="14"/>
      <c r="E136" s="14"/>
    </row>
    <row r="137" spans="3:5" x14ac:dyDescent="0.25">
      <c r="C137" s="14"/>
      <c r="D137" s="14"/>
      <c r="E137" s="14"/>
    </row>
    <row r="138" spans="3:5" x14ac:dyDescent="0.25">
      <c r="C138" s="14"/>
      <c r="D138" s="14"/>
      <c r="E138" s="14"/>
    </row>
    <row r="139" spans="3:5" x14ac:dyDescent="0.25">
      <c r="C139" s="14"/>
      <c r="D139" s="14"/>
      <c r="E139" s="14"/>
    </row>
    <row r="140" spans="3:5" x14ac:dyDescent="0.25">
      <c r="C140" s="14"/>
      <c r="D140" s="14"/>
      <c r="E140" s="14"/>
    </row>
    <row r="141" spans="3:5" x14ac:dyDescent="0.25">
      <c r="C141" s="14"/>
      <c r="D141" s="14"/>
      <c r="E141" s="14"/>
    </row>
    <row r="142" spans="3:5" x14ac:dyDescent="0.25">
      <c r="C142" s="14"/>
      <c r="D142" s="14"/>
      <c r="E142" s="14"/>
    </row>
    <row r="143" spans="3:5" x14ac:dyDescent="0.25">
      <c r="C143" s="14"/>
      <c r="D143" s="14"/>
      <c r="E143" s="14"/>
    </row>
    <row r="144" spans="3:5" x14ac:dyDescent="0.25">
      <c r="C144" s="14"/>
      <c r="D144" s="14"/>
      <c r="E144" s="14"/>
    </row>
    <row r="145" spans="3:5" x14ac:dyDescent="0.25">
      <c r="C145" s="14"/>
      <c r="D145" s="14"/>
      <c r="E145" s="14"/>
    </row>
    <row r="146" spans="3:5" x14ac:dyDescent="0.25">
      <c r="C146" s="14"/>
      <c r="D146" s="14"/>
      <c r="E146" s="14"/>
    </row>
    <row r="147" spans="3:5" x14ac:dyDescent="0.25">
      <c r="C147" s="14"/>
      <c r="D147" s="14"/>
      <c r="E147" s="14"/>
    </row>
    <row r="148" spans="3:5" x14ac:dyDescent="0.25">
      <c r="C148" s="14"/>
      <c r="D148" s="14"/>
      <c r="E148" s="14"/>
    </row>
    <row r="149" spans="3:5" x14ac:dyDescent="0.25">
      <c r="C149" s="14"/>
      <c r="D149" s="14"/>
      <c r="E149" s="14"/>
    </row>
    <row r="150" spans="3:5" x14ac:dyDescent="0.25">
      <c r="C150" s="14"/>
      <c r="D150" s="14"/>
      <c r="E150" s="14"/>
    </row>
    <row r="151" spans="3:5" x14ac:dyDescent="0.25">
      <c r="C151" s="14"/>
      <c r="D151" s="14"/>
      <c r="E151" s="14"/>
    </row>
    <row r="152" spans="3:5" x14ac:dyDescent="0.25">
      <c r="C152" s="14"/>
      <c r="D152" s="14"/>
      <c r="E152" s="14"/>
    </row>
    <row r="153" spans="3:5" x14ac:dyDescent="0.25">
      <c r="C153" s="14"/>
      <c r="D153" s="14"/>
      <c r="E153" s="14"/>
    </row>
    <row r="154" spans="3:5" x14ac:dyDescent="0.25">
      <c r="C154" s="14"/>
      <c r="D154" s="14"/>
      <c r="E154" s="14"/>
    </row>
    <row r="155" spans="3:5" x14ac:dyDescent="0.25">
      <c r="C155" s="14"/>
      <c r="D155" s="14"/>
      <c r="E155" s="14"/>
    </row>
    <row r="156" spans="3:5" x14ac:dyDescent="0.25">
      <c r="C156" s="14"/>
      <c r="D156" s="14"/>
      <c r="E156" s="14"/>
    </row>
    <row r="157" spans="3:5" x14ac:dyDescent="0.25">
      <c r="C157" s="14"/>
      <c r="D157" s="14"/>
      <c r="E157" s="14"/>
    </row>
    <row r="158" spans="3:5" x14ac:dyDescent="0.25">
      <c r="C158" s="14"/>
      <c r="D158" s="14"/>
      <c r="E158" s="14"/>
    </row>
    <row r="159" spans="3:5" x14ac:dyDescent="0.25">
      <c r="C159" s="14"/>
      <c r="D159" s="14"/>
      <c r="E159" s="14"/>
    </row>
    <row r="160" spans="3:5" x14ac:dyDescent="0.25">
      <c r="C160" s="14"/>
      <c r="D160" s="14"/>
      <c r="E160" s="14"/>
    </row>
    <row r="161" spans="3:5" x14ac:dyDescent="0.25">
      <c r="C161" s="14"/>
      <c r="D161" s="14"/>
      <c r="E161" s="14"/>
    </row>
    <row r="162" spans="3:5" x14ac:dyDescent="0.25">
      <c r="C162" s="14"/>
      <c r="D162" s="14"/>
      <c r="E162" s="14"/>
    </row>
    <row r="163" spans="3:5" x14ac:dyDescent="0.25">
      <c r="C163" s="14"/>
      <c r="D163" s="14"/>
      <c r="E163" s="14"/>
    </row>
    <row r="164" spans="3:5" x14ac:dyDescent="0.25">
      <c r="C164" s="14"/>
      <c r="D164" s="14"/>
      <c r="E164" s="14"/>
    </row>
    <row r="165" spans="3:5" x14ac:dyDescent="0.25">
      <c r="C165" s="14"/>
      <c r="D165" s="14"/>
      <c r="E165" s="14"/>
    </row>
    <row r="166" spans="3:5" x14ac:dyDescent="0.25">
      <c r="C166" s="14"/>
      <c r="D166" s="14"/>
      <c r="E166" s="14"/>
    </row>
    <row r="167" spans="3:5" x14ac:dyDescent="0.25">
      <c r="C167" s="14"/>
      <c r="D167" s="14"/>
      <c r="E167" s="14"/>
    </row>
    <row r="168" spans="3:5" x14ac:dyDescent="0.25">
      <c r="C168" s="14"/>
      <c r="D168" s="14"/>
      <c r="E168" s="14"/>
    </row>
    <row r="169" spans="3:5" x14ac:dyDescent="0.25">
      <c r="C169" s="14"/>
      <c r="D169" s="14"/>
      <c r="E169" s="14"/>
    </row>
    <row r="170" spans="3:5" x14ac:dyDescent="0.25">
      <c r="C170" s="14"/>
      <c r="D170" s="14"/>
      <c r="E170" s="14"/>
    </row>
    <row r="171" spans="3:5" x14ac:dyDescent="0.25">
      <c r="C171" s="14"/>
      <c r="D171" s="14"/>
      <c r="E171" s="14"/>
    </row>
    <row r="172" spans="3:5" x14ac:dyDescent="0.25">
      <c r="C172" s="14"/>
      <c r="D172" s="14"/>
      <c r="E172" s="14"/>
    </row>
    <row r="173" spans="3:5" x14ac:dyDescent="0.25">
      <c r="C173" s="14"/>
      <c r="D173" s="14"/>
      <c r="E173" s="14"/>
    </row>
    <row r="174" spans="3:5" x14ac:dyDescent="0.25">
      <c r="C174" s="14"/>
      <c r="D174" s="14"/>
      <c r="E174" s="14"/>
    </row>
    <row r="175" spans="3:5" x14ac:dyDescent="0.25">
      <c r="C175" s="14"/>
      <c r="D175" s="14"/>
      <c r="E175" s="14"/>
    </row>
    <row r="176" spans="3:5" x14ac:dyDescent="0.25">
      <c r="C176" s="14"/>
      <c r="D176" s="14"/>
      <c r="E176" s="14"/>
    </row>
    <row r="177" spans="3:5" x14ac:dyDescent="0.25">
      <c r="C177" s="14"/>
      <c r="D177" s="14"/>
      <c r="E177" s="14"/>
    </row>
    <row r="178" spans="3:5" x14ac:dyDescent="0.25">
      <c r="C178" s="14"/>
      <c r="D178" s="14"/>
      <c r="E178" s="14"/>
    </row>
    <row r="179" spans="3:5" x14ac:dyDescent="0.25">
      <c r="C179" s="14"/>
      <c r="D179" s="14"/>
      <c r="E179" s="14"/>
    </row>
    <row r="180" spans="3:5" x14ac:dyDescent="0.25">
      <c r="C180" s="14"/>
      <c r="D180" s="14"/>
      <c r="E180" s="14"/>
    </row>
    <row r="181" spans="3:5" x14ac:dyDescent="0.25">
      <c r="C181" s="14"/>
      <c r="D181" s="14"/>
      <c r="E181" s="14"/>
    </row>
    <row r="182" spans="3:5" x14ac:dyDescent="0.25">
      <c r="C182" s="14"/>
      <c r="D182" s="14"/>
      <c r="E182" s="14"/>
    </row>
    <row r="183" spans="3:5" x14ac:dyDescent="0.25">
      <c r="C183" s="14"/>
      <c r="D183" s="14"/>
      <c r="E183" s="14"/>
    </row>
    <row r="184" spans="3:5" x14ac:dyDescent="0.25">
      <c r="C184" s="14"/>
      <c r="D184" s="14"/>
      <c r="E184" s="14"/>
    </row>
    <row r="185" spans="3:5" x14ac:dyDescent="0.25">
      <c r="C185" s="14"/>
      <c r="D185" s="14"/>
      <c r="E185" s="14"/>
    </row>
    <row r="186" spans="3:5" x14ac:dyDescent="0.25">
      <c r="C186" s="14"/>
      <c r="D186" s="14"/>
      <c r="E186" s="14"/>
    </row>
    <row r="187" spans="3:5" x14ac:dyDescent="0.25">
      <c r="C187" s="14"/>
      <c r="D187" s="14"/>
      <c r="E187" s="14"/>
    </row>
    <row r="188" spans="3:5" x14ac:dyDescent="0.25">
      <c r="C188" s="14"/>
      <c r="D188" s="14"/>
      <c r="E188" s="14"/>
    </row>
    <row r="189" spans="3:5" x14ac:dyDescent="0.25">
      <c r="C189" s="14"/>
      <c r="D189" s="14"/>
      <c r="E189" s="14"/>
    </row>
    <row r="190" spans="3:5" x14ac:dyDescent="0.25">
      <c r="C190" s="14"/>
      <c r="D190" s="14"/>
      <c r="E190" s="14"/>
    </row>
    <row r="191" spans="3:5" x14ac:dyDescent="0.25">
      <c r="C191" s="14"/>
      <c r="D191" s="14"/>
      <c r="E191" s="14"/>
    </row>
    <row r="192" spans="3:5" x14ac:dyDescent="0.25">
      <c r="C192" s="14"/>
      <c r="D192" s="14"/>
      <c r="E192" s="14"/>
    </row>
    <row r="193" spans="3:5" x14ac:dyDescent="0.25">
      <c r="C193" s="14"/>
      <c r="D193" s="14"/>
      <c r="E193" s="14"/>
    </row>
    <row r="194" spans="3:5" x14ac:dyDescent="0.25">
      <c r="C194" s="14"/>
      <c r="D194" s="14"/>
      <c r="E194" s="14"/>
    </row>
    <row r="195" spans="3:5" x14ac:dyDescent="0.25">
      <c r="C195" s="14"/>
      <c r="D195" s="14"/>
      <c r="E195" s="14"/>
    </row>
    <row r="196" spans="3:5" x14ac:dyDescent="0.25">
      <c r="C196" s="14"/>
      <c r="D196" s="14"/>
      <c r="E196" s="14"/>
    </row>
    <row r="197" spans="3:5" x14ac:dyDescent="0.25">
      <c r="C197" s="14"/>
      <c r="D197" s="14"/>
      <c r="E197" s="14"/>
    </row>
    <row r="198" spans="3:5" x14ac:dyDescent="0.25">
      <c r="C198" s="14"/>
      <c r="D198" s="14"/>
      <c r="E198" s="14"/>
    </row>
    <row r="199" spans="3:5" x14ac:dyDescent="0.25">
      <c r="C199" s="14"/>
      <c r="D199" s="14"/>
      <c r="E199" s="14"/>
    </row>
    <row r="200" spans="3:5" x14ac:dyDescent="0.25">
      <c r="C200" s="14"/>
      <c r="D200" s="14"/>
      <c r="E200" s="14"/>
    </row>
    <row r="201" spans="3:5" x14ac:dyDescent="0.25">
      <c r="C201" s="14"/>
      <c r="D201" s="14"/>
      <c r="E201" s="14"/>
    </row>
    <row r="202" spans="3:5" x14ac:dyDescent="0.25">
      <c r="C202" s="14"/>
      <c r="D202" s="14"/>
      <c r="E202" s="14"/>
    </row>
    <row r="203" spans="3:5" x14ac:dyDescent="0.25">
      <c r="C203" s="14"/>
      <c r="D203" s="14"/>
      <c r="E203" s="14"/>
    </row>
    <row r="204" spans="3:5" x14ac:dyDescent="0.25">
      <c r="C204" s="14"/>
      <c r="D204" s="14"/>
      <c r="E204" s="14"/>
    </row>
    <row r="205" spans="3:5" x14ac:dyDescent="0.25">
      <c r="C205" s="14"/>
      <c r="D205" s="14"/>
      <c r="E205" s="14"/>
    </row>
    <row r="206" spans="3:5" x14ac:dyDescent="0.25">
      <c r="C206" s="14"/>
      <c r="D206" s="14"/>
      <c r="E206" s="14"/>
    </row>
    <row r="207" spans="3:5" x14ac:dyDescent="0.25">
      <c r="C207" s="14"/>
      <c r="D207" s="14"/>
      <c r="E207" s="14"/>
    </row>
    <row r="208" spans="3:5" x14ac:dyDescent="0.25">
      <c r="C208" s="14"/>
      <c r="D208" s="14"/>
      <c r="E208" s="14"/>
    </row>
    <row r="209" spans="3:5" x14ac:dyDescent="0.25">
      <c r="C209" s="14"/>
      <c r="D209" s="14"/>
      <c r="E209" s="14"/>
    </row>
    <row r="210" spans="3:5" x14ac:dyDescent="0.25">
      <c r="C210" s="14"/>
      <c r="D210" s="14"/>
      <c r="E210" s="14"/>
    </row>
    <row r="211" spans="3:5" x14ac:dyDescent="0.25">
      <c r="C211" s="14"/>
      <c r="D211" s="14"/>
      <c r="E211" s="14"/>
    </row>
    <row r="212" spans="3:5" x14ac:dyDescent="0.25">
      <c r="C212" s="14"/>
      <c r="D212" s="14"/>
      <c r="E212" s="14"/>
    </row>
    <row r="213" spans="3:5" x14ac:dyDescent="0.25">
      <c r="C213" s="14"/>
      <c r="D213" s="14"/>
      <c r="E213" s="14"/>
    </row>
    <row r="214" spans="3:5" x14ac:dyDescent="0.25">
      <c r="C214" s="14"/>
      <c r="D214" s="14"/>
      <c r="E214" s="14"/>
    </row>
    <row r="215" spans="3:5" x14ac:dyDescent="0.25">
      <c r="C215" s="14"/>
      <c r="D215" s="14"/>
      <c r="E215" s="14"/>
    </row>
    <row r="216" spans="3:5" x14ac:dyDescent="0.25">
      <c r="C216" s="14"/>
      <c r="D216" s="14"/>
      <c r="E216" s="14"/>
    </row>
    <row r="217" spans="3:5" x14ac:dyDescent="0.25">
      <c r="C217" s="14"/>
      <c r="D217" s="14"/>
      <c r="E217" s="14"/>
    </row>
    <row r="218" spans="3:5" x14ac:dyDescent="0.25">
      <c r="C218" s="14"/>
      <c r="D218" s="14"/>
      <c r="E218" s="14"/>
    </row>
    <row r="219" spans="3:5" x14ac:dyDescent="0.25">
      <c r="C219" s="14"/>
      <c r="D219" s="14"/>
      <c r="E219" s="14"/>
    </row>
    <row r="220" spans="3:5" x14ac:dyDescent="0.25">
      <c r="C220" s="14"/>
      <c r="D220" s="14"/>
      <c r="E220" s="14"/>
    </row>
    <row r="221" spans="3:5" x14ac:dyDescent="0.25">
      <c r="C221" s="14"/>
      <c r="D221" s="14"/>
      <c r="E221" s="14"/>
    </row>
    <row r="222" spans="3:5" x14ac:dyDescent="0.25">
      <c r="C222" s="14"/>
      <c r="D222" s="14"/>
      <c r="E222" s="14"/>
    </row>
    <row r="223" spans="3:5" x14ac:dyDescent="0.25">
      <c r="C223" s="14"/>
      <c r="D223" s="14"/>
      <c r="E223" s="14"/>
    </row>
    <row r="224" spans="3:5" x14ac:dyDescent="0.25">
      <c r="C224" s="14"/>
      <c r="D224" s="14"/>
      <c r="E224" s="14"/>
    </row>
    <row r="225" spans="3:5" x14ac:dyDescent="0.25">
      <c r="C225" s="14"/>
      <c r="D225" s="14"/>
      <c r="E225" s="14"/>
    </row>
    <row r="226" spans="3:5" x14ac:dyDescent="0.25">
      <c r="C226" s="14"/>
      <c r="D226" s="14"/>
      <c r="E226" s="14"/>
    </row>
    <row r="227" spans="3:5" x14ac:dyDescent="0.25">
      <c r="C227" s="14"/>
      <c r="D227" s="14"/>
      <c r="E227" s="14"/>
    </row>
    <row r="228" spans="3:5" x14ac:dyDescent="0.25">
      <c r="C228" s="14"/>
      <c r="D228" s="14"/>
      <c r="E228" s="14"/>
    </row>
    <row r="229" spans="3:5" x14ac:dyDescent="0.25">
      <c r="C229" s="14"/>
      <c r="D229" s="14"/>
      <c r="E229" s="14"/>
    </row>
    <row r="230" spans="3:5" x14ac:dyDescent="0.25">
      <c r="C230" s="14"/>
      <c r="D230" s="14"/>
      <c r="E230" s="14"/>
    </row>
    <row r="231" spans="3:5" x14ac:dyDescent="0.25">
      <c r="C231" s="14"/>
      <c r="D231" s="14"/>
      <c r="E231" s="14"/>
    </row>
    <row r="232" spans="3:5" x14ac:dyDescent="0.25">
      <c r="C232" s="14"/>
      <c r="D232" s="14"/>
      <c r="E232" s="14"/>
    </row>
    <row r="233" spans="3:5" x14ac:dyDescent="0.25">
      <c r="C233" s="14"/>
      <c r="D233" s="14"/>
      <c r="E233" s="14"/>
    </row>
    <row r="234" spans="3:5" x14ac:dyDescent="0.25">
      <c r="C234" s="14"/>
      <c r="D234" s="14"/>
      <c r="E234" s="14"/>
    </row>
    <row r="235" spans="3:5" x14ac:dyDescent="0.25">
      <c r="C235" s="14"/>
      <c r="D235" s="14"/>
      <c r="E235" s="14"/>
    </row>
    <row r="236" spans="3:5" x14ac:dyDescent="0.25">
      <c r="C236" s="14"/>
      <c r="D236" s="14"/>
      <c r="E236" s="14"/>
    </row>
    <row r="237" spans="3:5" x14ac:dyDescent="0.25">
      <c r="C237" s="14"/>
      <c r="D237" s="14"/>
      <c r="E237" s="14"/>
    </row>
    <row r="238" spans="3:5" x14ac:dyDescent="0.25">
      <c r="C238" s="14"/>
      <c r="D238" s="14"/>
      <c r="E238" s="14"/>
    </row>
    <row r="239" spans="3:5" x14ac:dyDescent="0.25">
      <c r="C239" s="14"/>
      <c r="D239" s="14"/>
      <c r="E239" s="14"/>
    </row>
    <row r="240" spans="3:5" x14ac:dyDescent="0.25">
      <c r="C240" s="14"/>
      <c r="D240" s="14"/>
      <c r="E240" s="14"/>
    </row>
    <row r="241" spans="3:5" x14ac:dyDescent="0.25">
      <c r="C241" s="14"/>
      <c r="D241" s="14"/>
      <c r="E241" s="14"/>
    </row>
    <row r="242" spans="3:5" x14ac:dyDescent="0.25">
      <c r="C242" s="14"/>
      <c r="D242" s="14"/>
      <c r="E242" s="14"/>
    </row>
    <row r="243" spans="3:5" x14ac:dyDescent="0.25">
      <c r="C243" s="14"/>
      <c r="D243" s="14"/>
      <c r="E243" s="14"/>
    </row>
    <row r="244" spans="3:5" x14ac:dyDescent="0.25">
      <c r="C244" s="14"/>
      <c r="D244" s="14"/>
      <c r="E244" s="14"/>
    </row>
    <row r="245" spans="3:5" x14ac:dyDescent="0.25">
      <c r="C245" s="14"/>
      <c r="D245" s="14"/>
      <c r="E245" s="14"/>
    </row>
    <row r="246" spans="3:5" x14ac:dyDescent="0.25">
      <c r="C246" s="14"/>
      <c r="D246" s="14"/>
      <c r="E246" s="14"/>
    </row>
    <row r="247" spans="3:5" x14ac:dyDescent="0.25">
      <c r="C247" s="14"/>
      <c r="D247" s="14"/>
      <c r="E247" s="14"/>
    </row>
    <row r="248" spans="3:5" x14ac:dyDescent="0.25">
      <c r="C248" s="14"/>
      <c r="D248" s="14"/>
      <c r="E248" s="14"/>
    </row>
    <row r="249" spans="3:5" x14ac:dyDescent="0.25">
      <c r="C249" s="14"/>
      <c r="D249" s="14"/>
      <c r="E249" s="14"/>
    </row>
    <row r="250" spans="3:5" x14ac:dyDescent="0.25">
      <c r="C250" s="14"/>
      <c r="D250" s="14"/>
      <c r="E250" s="14"/>
    </row>
    <row r="251" spans="3:5" x14ac:dyDescent="0.25">
      <c r="C251" s="14"/>
      <c r="D251" s="14"/>
      <c r="E251" s="14"/>
    </row>
    <row r="252" spans="3:5" x14ac:dyDescent="0.25">
      <c r="C252" s="14"/>
      <c r="D252" s="14"/>
      <c r="E252" s="14"/>
    </row>
    <row r="253" spans="3:5" x14ac:dyDescent="0.25">
      <c r="C253" s="14"/>
      <c r="D253" s="14"/>
      <c r="E253" s="14"/>
    </row>
    <row r="254" spans="3:5" x14ac:dyDescent="0.25">
      <c r="C254" s="14"/>
      <c r="D254" s="14"/>
      <c r="E254" s="14"/>
    </row>
    <row r="255" spans="3:5" x14ac:dyDescent="0.25">
      <c r="C255" s="14"/>
      <c r="D255" s="14"/>
      <c r="E255" s="14"/>
    </row>
    <row r="256" spans="3:5" x14ac:dyDescent="0.25">
      <c r="C256" s="14"/>
      <c r="D256" s="14"/>
      <c r="E256" s="14"/>
    </row>
    <row r="257" spans="3:5" x14ac:dyDescent="0.25">
      <c r="C257" s="14"/>
      <c r="D257" s="14"/>
      <c r="E257" s="14"/>
    </row>
    <row r="258" spans="3:5" x14ac:dyDescent="0.25">
      <c r="C258" s="14"/>
      <c r="D258" s="14"/>
      <c r="E258" s="14"/>
    </row>
    <row r="259" spans="3:5" x14ac:dyDescent="0.25">
      <c r="C259" s="14"/>
      <c r="D259" s="14"/>
      <c r="E259" s="14"/>
    </row>
    <row r="260" spans="3:5" x14ac:dyDescent="0.25">
      <c r="C260" s="14"/>
      <c r="D260" s="14"/>
      <c r="E260" s="14"/>
    </row>
    <row r="261" spans="3:5" x14ac:dyDescent="0.25">
      <c r="C261" s="14"/>
      <c r="D261" s="14"/>
      <c r="E261" s="14"/>
    </row>
    <row r="262" spans="3:5" x14ac:dyDescent="0.25">
      <c r="C262" s="14"/>
      <c r="D262" s="14"/>
      <c r="E262" s="14"/>
    </row>
    <row r="263" spans="3:5" x14ac:dyDescent="0.25">
      <c r="C263" s="14"/>
      <c r="D263" s="14"/>
      <c r="E263" s="14"/>
    </row>
    <row r="264" spans="3:5" x14ac:dyDescent="0.25">
      <c r="C264" s="14"/>
      <c r="D264" s="14"/>
      <c r="E264" s="14"/>
    </row>
    <row r="265" spans="3:5" x14ac:dyDescent="0.25">
      <c r="C265" s="14"/>
      <c r="D265" s="14"/>
      <c r="E265" s="14"/>
    </row>
    <row r="266" spans="3:5" x14ac:dyDescent="0.25">
      <c r="C266" s="14"/>
      <c r="D266" s="14"/>
      <c r="E266" s="14"/>
    </row>
    <row r="267" spans="3:5" x14ac:dyDescent="0.25">
      <c r="C267" s="14"/>
      <c r="D267" s="14"/>
      <c r="E267" s="14"/>
    </row>
    <row r="268" spans="3:5" x14ac:dyDescent="0.25">
      <c r="C268" s="14"/>
      <c r="D268" s="14"/>
      <c r="E268" s="14"/>
    </row>
    <row r="269" spans="3:5" x14ac:dyDescent="0.25">
      <c r="C269" s="14"/>
      <c r="D269" s="14"/>
      <c r="E269" s="14"/>
    </row>
    <row r="270" spans="3:5" x14ac:dyDescent="0.25">
      <c r="C270" s="14"/>
      <c r="D270" s="14"/>
      <c r="E270" s="14"/>
    </row>
    <row r="271" spans="3:5" x14ac:dyDescent="0.25">
      <c r="C271" s="14"/>
      <c r="D271" s="14"/>
      <c r="E271" s="14"/>
    </row>
    <row r="272" spans="3:5" x14ac:dyDescent="0.25">
      <c r="C272" s="14"/>
      <c r="D272" s="14"/>
      <c r="E272" s="14"/>
    </row>
    <row r="273" spans="3:5" x14ac:dyDescent="0.25">
      <c r="C273" s="14"/>
      <c r="D273" s="14"/>
      <c r="E273" s="14"/>
    </row>
    <row r="274" spans="3:5" x14ac:dyDescent="0.25">
      <c r="C274" s="14"/>
      <c r="D274" s="14"/>
      <c r="E274" s="14"/>
    </row>
    <row r="275" spans="3:5" x14ac:dyDescent="0.25">
      <c r="C275" s="14"/>
      <c r="D275" s="14"/>
      <c r="E275" s="14"/>
    </row>
    <row r="276" spans="3:5" x14ac:dyDescent="0.25">
      <c r="C276" s="14"/>
      <c r="D276" s="14"/>
      <c r="E276" s="14"/>
    </row>
    <row r="277" spans="3:5" x14ac:dyDescent="0.25">
      <c r="C277" s="14"/>
      <c r="D277" s="14"/>
      <c r="E277" s="14"/>
    </row>
    <row r="278" spans="3:5" x14ac:dyDescent="0.25">
      <c r="C278" s="14"/>
      <c r="D278" s="14"/>
      <c r="E278" s="14"/>
    </row>
    <row r="279" spans="3:5" x14ac:dyDescent="0.25">
      <c r="C279" s="14"/>
      <c r="D279" s="14"/>
      <c r="E279" s="14"/>
    </row>
    <row r="280" spans="3:5" x14ac:dyDescent="0.25">
      <c r="C280" s="14"/>
      <c r="D280" s="14"/>
      <c r="E280" s="14"/>
    </row>
    <row r="281" spans="3:5" x14ac:dyDescent="0.25">
      <c r="C281" s="14"/>
      <c r="D281" s="14"/>
      <c r="E281" s="14"/>
    </row>
    <row r="282" spans="3:5" x14ac:dyDescent="0.25">
      <c r="C282" s="14"/>
      <c r="D282" s="14"/>
      <c r="E282" s="14"/>
    </row>
    <row r="283" spans="3:5" x14ac:dyDescent="0.25">
      <c r="C283" s="14"/>
      <c r="D283" s="14"/>
      <c r="E283" s="14"/>
    </row>
    <row r="284" spans="3:5" x14ac:dyDescent="0.25">
      <c r="C284" s="14"/>
      <c r="D284" s="14"/>
      <c r="E284" s="14"/>
    </row>
    <row r="285" spans="3:5" x14ac:dyDescent="0.25">
      <c r="C285" s="14"/>
      <c r="D285" s="14"/>
      <c r="E285" s="14"/>
    </row>
    <row r="286" spans="3:5" x14ac:dyDescent="0.25">
      <c r="C286" s="14"/>
      <c r="D286" s="14"/>
      <c r="E286" s="14"/>
    </row>
    <row r="287" spans="3:5" x14ac:dyDescent="0.25">
      <c r="C287" s="14"/>
      <c r="D287" s="14"/>
      <c r="E287" s="14"/>
    </row>
    <row r="288" spans="3:5" x14ac:dyDescent="0.25">
      <c r="C288" s="14"/>
      <c r="D288" s="14"/>
      <c r="E288" s="14"/>
    </row>
    <row r="289" spans="3:5" x14ac:dyDescent="0.25">
      <c r="C289" s="14"/>
      <c r="D289" s="14"/>
      <c r="E289" s="14"/>
    </row>
    <row r="290" spans="3:5" x14ac:dyDescent="0.25">
      <c r="C290" s="14"/>
      <c r="D290" s="14"/>
      <c r="E290" s="14"/>
    </row>
    <row r="291" spans="3:5" x14ac:dyDescent="0.25">
      <c r="C291" s="14"/>
      <c r="D291" s="14"/>
      <c r="E291" s="14"/>
    </row>
    <row r="292" spans="3:5" x14ac:dyDescent="0.25">
      <c r="C292" s="14"/>
      <c r="D292" s="14"/>
      <c r="E292" s="14"/>
    </row>
    <row r="293" spans="3:5" x14ac:dyDescent="0.25">
      <c r="C293" s="14"/>
      <c r="D293" s="14"/>
      <c r="E293" s="14"/>
    </row>
    <row r="294" spans="3:5" x14ac:dyDescent="0.25">
      <c r="C294" s="14"/>
      <c r="D294" s="14"/>
      <c r="E294" s="14"/>
    </row>
    <row r="295" spans="3:5" x14ac:dyDescent="0.25">
      <c r="C295" s="14"/>
      <c r="D295" s="14"/>
      <c r="E295" s="14"/>
    </row>
    <row r="296" spans="3:5" x14ac:dyDescent="0.25">
      <c r="C296" s="14"/>
      <c r="D296" s="14"/>
      <c r="E296" s="14"/>
    </row>
    <row r="297" spans="3:5" x14ac:dyDescent="0.25">
      <c r="C297" s="14"/>
      <c r="D297" s="14"/>
      <c r="E297" s="14"/>
    </row>
    <row r="298" spans="3:5" x14ac:dyDescent="0.25">
      <c r="C298" s="14"/>
      <c r="D298" s="14"/>
      <c r="E298" s="14"/>
    </row>
    <row r="299" spans="3:5" x14ac:dyDescent="0.25">
      <c r="C299" s="14"/>
      <c r="D299" s="14"/>
      <c r="E299" s="14"/>
    </row>
    <row r="300" spans="3:5" x14ac:dyDescent="0.25">
      <c r="C300" s="14"/>
      <c r="D300" s="14"/>
      <c r="E300" s="14"/>
    </row>
    <row r="301" spans="3:5" x14ac:dyDescent="0.25">
      <c r="C301" s="14"/>
      <c r="D301" s="14"/>
      <c r="E301" s="14"/>
    </row>
    <row r="302" spans="3:5" x14ac:dyDescent="0.25">
      <c r="C302" s="14"/>
      <c r="D302" s="14"/>
      <c r="E302" s="14"/>
    </row>
    <row r="303" spans="3:5" x14ac:dyDescent="0.25">
      <c r="C303" s="14"/>
      <c r="D303" s="14"/>
      <c r="E303" s="14"/>
    </row>
    <row r="304" spans="3:5" x14ac:dyDescent="0.25">
      <c r="C304" s="14"/>
      <c r="D304" s="14"/>
      <c r="E304" s="14"/>
    </row>
    <row r="305" spans="3:5" x14ac:dyDescent="0.25">
      <c r="C305" s="14"/>
      <c r="D305" s="14"/>
      <c r="E305" s="14"/>
    </row>
    <row r="306" spans="3:5" x14ac:dyDescent="0.25">
      <c r="C306" s="14"/>
      <c r="D306" s="14"/>
      <c r="E306" s="14"/>
    </row>
    <row r="307" spans="3:5" x14ac:dyDescent="0.25">
      <c r="C307" s="14"/>
      <c r="D307" s="14"/>
      <c r="E307" s="14"/>
    </row>
    <row r="308" spans="3:5" x14ac:dyDescent="0.25">
      <c r="C308" s="14"/>
      <c r="D308" s="14"/>
      <c r="E308" s="14"/>
    </row>
    <row r="309" spans="3:5" x14ac:dyDescent="0.25">
      <c r="C309" s="14"/>
      <c r="D309" s="14"/>
      <c r="E309" s="14"/>
    </row>
    <row r="310" spans="3:5" x14ac:dyDescent="0.25">
      <c r="C310" s="14"/>
      <c r="D310" s="14"/>
      <c r="E310" s="14"/>
    </row>
    <row r="311" spans="3:5" x14ac:dyDescent="0.25">
      <c r="C311" s="14"/>
      <c r="D311" s="14"/>
      <c r="E311" s="14"/>
    </row>
    <row r="312" spans="3:5" x14ac:dyDescent="0.25">
      <c r="C312" s="14"/>
      <c r="D312" s="14"/>
      <c r="E312" s="14"/>
    </row>
    <row r="313" spans="3:5" x14ac:dyDescent="0.25">
      <c r="C313" s="14"/>
      <c r="D313" s="14"/>
      <c r="E313" s="14"/>
    </row>
    <row r="314" spans="3:5" x14ac:dyDescent="0.25">
      <c r="C314" s="14"/>
      <c r="D314" s="14"/>
      <c r="E314" s="14"/>
    </row>
    <row r="315" spans="3:5" x14ac:dyDescent="0.25">
      <c r="C315" s="14"/>
      <c r="D315" s="14"/>
      <c r="E315" s="14"/>
    </row>
    <row r="316" spans="3:5" x14ac:dyDescent="0.25">
      <c r="C316" s="14"/>
      <c r="D316" s="14"/>
      <c r="E316" s="14"/>
    </row>
    <row r="317" spans="3:5" x14ac:dyDescent="0.25">
      <c r="C317" s="14"/>
      <c r="D317" s="14"/>
      <c r="E317" s="14"/>
    </row>
    <row r="318" spans="3:5" x14ac:dyDescent="0.25">
      <c r="C318" s="14"/>
      <c r="D318" s="14"/>
      <c r="E318" s="14"/>
    </row>
    <row r="319" spans="3:5" x14ac:dyDescent="0.25">
      <c r="C319" s="14"/>
      <c r="D319" s="14"/>
      <c r="E319" s="14"/>
    </row>
    <row r="320" spans="3:5" x14ac:dyDescent="0.25">
      <c r="C320" s="14"/>
      <c r="D320" s="14"/>
      <c r="E320" s="14"/>
    </row>
    <row r="321" spans="3:5" x14ac:dyDescent="0.25">
      <c r="C321" s="14"/>
      <c r="D321" s="14"/>
      <c r="E321" s="14"/>
    </row>
    <row r="322" spans="3:5" x14ac:dyDescent="0.25">
      <c r="C322" s="14"/>
      <c r="D322" s="14"/>
      <c r="E322" s="14"/>
    </row>
    <row r="323" spans="3:5" x14ac:dyDescent="0.25">
      <c r="C323" s="14"/>
      <c r="D323" s="14"/>
      <c r="E323" s="14"/>
    </row>
    <row r="324" spans="3:5" x14ac:dyDescent="0.25">
      <c r="C324" s="14"/>
      <c r="D324" s="14"/>
      <c r="E324" s="14"/>
    </row>
    <row r="325" spans="3:5" x14ac:dyDescent="0.25">
      <c r="C325" s="14"/>
      <c r="D325" s="14"/>
      <c r="E325" s="14"/>
    </row>
    <row r="326" spans="3:5" x14ac:dyDescent="0.25">
      <c r="C326" s="14"/>
      <c r="D326" s="14"/>
      <c r="E326" s="14"/>
    </row>
    <row r="327" spans="3:5" x14ac:dyDescent="0.25">
      <c r="C327" s="14"/>
      <c r="D327" s="14"/>
      <c r="E327" s="14"/>
    </row>
    <row r="328" spans="3:5" x14ac:dyDescent="0.25">
      <c r="C328" s="14"/>
      <c r="D328" s="14"/>
      <c r="E328" s="14"/>
    </row>
    <row r="329" spans="3:5" x14ac:dyDescent="0.25">
      <c r="C329" s="14"/>
      <c r="D329" s="14"/>
      <c r="E329" s="14"/>
    </row>
    <row r="330" spans="3:5" x14ac:dyDescent="0.25">
      <c r="C330" s="14"/>
      <c r="D330" s="14"/>
      <c r="E330" s="14"/>
    </row>
    <row r="331" spans="3:5" x14ac:dyDescent="0.25">
      <c r="C331" s="14"/>
      <c r="D331" s="14"/>
      <c r="E331" s="14"/>
    </row>
    <row r="332" spans="3:5" x14ac:dyDescent="0.25">
      <c r="C332" s="14"/>
      <c r="D332" s="14"/>
      <c r="E332" s="14"/>
    </row>
    <row r="333" spans="3:5" x14ac:dyDescent="0.25">
      <c r="C333" s="14"/>
      <c r="D333" s="14"/>
      <c r="E333" s="14"/>
    </row>
    <row r="334" spans="3:5" x14ac:dyDescent="0.25">
      <c r="C334" s="14"/>
      <c r="D334" s="14"/>
      <c r="E334" s="14"/>
    </row>
    <row r="335" spans="3:5" x14ac:dyDescent="0.25">
      <c r="C335" s="14"/>
      <c r="D335" s="14"/>
      <c r="E335" s="14"/>
    </row>
    <row r="336" spans="3:5" x14ac:dyDescent="0.25">
      <c r="C336" s="14"/>
      <c r="D336" s="14"/>
      <c r="E336" s="14"/>
    </row>
    <row r="337" spans="3:5" x14ac:dyDescent="0.25">
      <c r="C337" s="14"/>
      <c r="D337" s="14"/>
      <c r="E337" s="14"/>
    </row>
    <row r="338" spans="3:5" x14ac:dyDescent="0.25">
      <c r="C338" s="14"/>
      <c r="D338" s="14"/>
      <c r="E338" s="14"/>
    </row>
    <row r="339" spans="3:5" x14ac:dyDescent="0.25">
      <c r="C339" s="14"/>
      <c r="D339" s="14"/>
      <c r="E339" s="14"/>
    </row>
    <row r="340" spans="3:5" x14ac:dyDescent="0.25">
      <c r="C340" s="14"/>
      <c r="D340" s="14"/>
      <c r="E340" s="14"/>
    </row>
    <row r="341" spans="3:5" x14ac:dyDescent="0.25">
      <c r="C341" s="14"/>
      <c r="D341" s="14"/>
      <c r="E341" s="14"/>
    </row>
    <row r="342" spans="3:5" x14ac:dyDescent="0.25">
      <c r="C342" s="14"/>
      <c r="D342" s="14"/>
      <c r="E342" s="14"/>
    </row>
    <row r="343" spans="3:5" x14ac:dyDescent="0.25">
      <c r="C343" s="14"/>
      <c r="D343" s="14"/>
      <c r="E343" s="14"/>
    </row>
    <row r="344" spans="3:5" x14ac:dyDescent="0.25">
      <c r="C344" s="14"/>
      <c r="D344" s="14"/>
      <c r="E344" s="14"/>
    </row>
    <row r="345" spans="3:5" x14ac:dyDescent="0.25">
      <c r="C345" s="14"/>
      <c r="D345" s="14"/>
      <c r="E345" s="14"/>
    </row>
    <row r="346" spans="3:5" x14ac:dyDescent="0.25">
      <c r="C346" s="14"/>
      <c r="D346" s="14"/>
      <c r="E346" s="14"/>
    </row>
    <row r="347" spans="3:5" x14ac:dyDescent="0.25">
      <c r="C347" s="14"/>
      <c r="D347" s="14"/>
      <c r="E347" s="14"/>
    </row>
    <row r="348" spans="3:5" x14ac:dyDescent="0.25">
      <c r="C348" s="14"/>
      <c r="D348" s="14"/>
      <c r="E348" s="14"/>
    </row>
    <row r="349" spans="3:5" x14ac:dyDescent="0.25">
      <c r="C349" s="14"/>
      <c r="D349" s="14"/>
      <c r="E349" s="14"/>
    </row>
    <row r="350" spans="3:5" x14ac:dyDescent="0.25">
      <c r="C350" s="14"/>
      <c r="D350" s="14"/>
      <c r="E350" s="14"/>
    </row>
    <row r="351" spans="3:5" x14ac:dyDescent="0.25">
      <c r="C351" s="14"/>
      <c r="D351" s="14"/>
      <c r="E351" s="14"/>
    </row>
    <row r="352" spans="3:5" x14ac:dyDescent="0.25">
      <c r="C352" s="14"/>
      <c r="D352" s="14"/>
      <c r="E352" s="14"/>
    </row>
    <row r="353" spans="3:5" x14ac:dyDescent="0.25">
      <c r="C353" s="14"/>
      <c r="D353" s="14"/>
      <c r="E353" s="14"/>
    </row>
    <row r="354" spans="3:5" x14ac:dyDescent="0.25">
      <c r="C354" s="14"/>
      <c r="D354" s="14"/>
      <c r="E354" s="14"/>
    </row>
    <row r="355" spans="3:5" x14ac:dyDescent="0.25">
      <c r="C355" s="14"/>
      <c r="D355" s="14"/>
      <c r="E355" s="14"/>
    </row>
    <row r="356" spans="3:5" x14ac:dyDescent="0.25">
      <c r="C356" s="14"/>
      <c r="D356" s="14"/>
      <c r="E356" s="14"/>
    </row>
    <row r="357" spans="3:5" x14ac:dyDescent="0.25">
      <c r="C357" s="14"/>
      <c r="D357" s="14"/>
      <c r="E357" s="14"/>
    </row>
    <row r="358" spans="3:5" x14ac:dyDescent="0.25">
      <c r="C358" s="14"/>
      <c r="D358" s="14"/>
      <c r="E358" s="14"/>
    </row>
    <row r="359" spans="3:5" x14ac:dyDescent="0.25">
      <c r="C359" s="14"/>
      <c r="D359" s="14"/>
      <c r="E359" s="14"/>
    </row>
    <row r="360" spans="3:5" x14ac:dyDescent="0.25">
      <c r="C360" s="14"/>
      <c r="D360" s="14"/>
      <c r="E360" s="14"/>
    </row>
    <row r="361" spans="3:5" x14ac:dyDescent="0.25">
      <c r="C361" s="14"/>
      <c r="D361" s="14"/>
      <c r="E361" s="14"/>
    </row>
    <row r="362" spans="3:5" x14ac:dyDescent="0.25">
      <c r="C362" s="14"/>
      <c r="D362" s="14"/>
      <c r="E362" s="14"/>
    </row>
    <row r="363" spans="3:5" x14ac:dyDescent="0.25">
      <c r="C363" s="14"/>
      <c r="D363" s="14"/>
      <c r="E363" s="14"/>
    </row>
    <row r="364" spans="3:5" x14ac:dyDescent="0.25">
      <c r="C364" s="14"/>
      <c r="D364" s="14"/>
      <c r="E364" s="14"/>
    </row>
    <row r="365" spans="3:5" x14ac:dyDescent="0.25">
      <c r="C365" s="14"/>
      <c r="D365" s="14"/>
      <c r="E365" s="14"/>
    </row>
    <row r="366" spans="3:5" x14ac:dyDescent="0.25">
      <c r="C366" s="14"/>
      <c r="D366" s="14"/>
      <c r="E366" s="14"/>
    </row>
    <row r="367" spans="3:5" x14ac:dyDescent="0.25">
      <c r="C367" s="14"/>
      <c r="D367" s="14"/>
      <c r="E367" s="14"/>
    </row>
    <row r="368" spans="3:5" x14ac:dyDescent="0.25">
      <c r="C368" s="14"/>
      <c r="D368" s="14"/>
      <c r="E368" s="14"/>
    </row>
    <row r="369" spans="3:5" x14ac:dyDescent="0.25">
      <c r="C369" s="14"/>
      <c r="D369" s="14"/>
      <c r="E369" s="14"/>
    </row>
    <row r="370" spans="3:5" x14ac:dyDescent="0.25">
      <c r="C370" s="14"/>
      <c r="D370" s="14"/>
      <c r="E370" s="14"/>
    </row>
    <row r="371" spans="3:5" x14ac:dyDescent="0.25">
      <c r="C371" s="14"/>
      <c r="D371" s="14"/>
      <c r="E371" s="14"/>
    </row>
    <row r="372" spans="3:5" x14ac:dyDescent="0.25">
      <c r="C372" s="14"/>
      <c r="D372" s="14"/>
      <c r="E372" s="14"/>
    </row>
    <row r="373" spans="3:5" x14ac:dyDescent="0.25">
      <c r="C373" s="14"/>
      <c r="D373" s="14"/>
      <c r="E373" s="14"/>
    </row>
    <row r="374" spans="3:5" x14ac:dyDescent="0.25">
      <c r="C374" s="14"/>
      <c r="D374" s="14"/>
      <c r="E374" s="1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431F2-CF62-4F1C-85B9-4F2856B354AA}">
  <dimension ref="A1:G14"/>
  <sheetViews>
    <sheetView zoomScaleNormal="100" workbookViewId="0"/>
  </sheetViews>
  <sheetFormatPr defaultRowHeight="15" x14ac:dyDescent="0.25"/>
  <cols>
    <col min="2" max="2" width="19.140625" customWidth="1"/>
    <col min="3" max="3" width="11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24</v>
      </c>
    </row>
    <row r="6" spans="1:7" x14ac:dyDescent="0.25">
      <c r="A6" s="1" t="s">
        <v>25</v>
      </c>
    </row>
    <row r="7" spans="1:7" x14ac:dyDescent="0.25">
      <c r="B7" t="s">
        <v>26</v>
      </c>
      <c r="C7" s="11">
        <v>10000</v>
      </c>
    </row>
    <row r="8" spans="1:7" x14ac:dyDescent="0.25">
      <c r="B8" t="s">
        <v>27</v>
      </c>
      <c r="C8">
        <v>60</v>
      </c>
    </row>
    <row r="9" spans="1:7" x14ac:dyDescent="0.25">
      <c r="B9" t="s">
        <v>28</v>
      </c>
      <c r="C9" s="12">
        <v>0.06</v>
      </c>
    </row>
    <row r="10" spans="1:7" x14ac:dyDescent="0.25">
      <c r="B10" t="s">
        <v>29</v>
      </c>
      <c r="C10" s="13">
        <f>PMT(C9/12,C8,C7)</f>
        <v>-193.32801529427914</v>
      </c>
    </row>
    <row r="11" spans="1:7" x14ac:dyDescent="0.25">
      <c r="C11" s="13"/>
    </row>
    <row r="12" spans="1:7" x14ac:dyDescent="0.25">
      <c r="A12" s="1" t="s">
        <v>40</v>
      </c>
    </row>
    <row r="13" spans="1:7" x14ac:dyDescent="0.25">
      <c r="B13" t="s">
        <v>31</v>
      </c>
      <c r="C13">
        <v>36</v>
      </c>
    </row>
    <row r="14" spans="1:7" x14ac:dyDescent="0.25">
      <c r="B14" s="13" t="s">
        <v>41</v>
      </c>
      <c r="C14" s="13">
        <f>PPMT(C9/12,C13,C8,C7)</f>
        <v>-170.66452195448463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32AF8-C7AA-4DB2-ABC3-82258CA519F3}">
  <dimension ref="A1:H374"/>
  <sheetViews>
    <sheetView zoomScaleNormal="100" workbookViewId="0"/>
  </sheetViews>
  <sheetFormatPr defaultRowHeight="15" x14ac:dyDescent="0.25"/>
  <cols>
    <col min="2" max="2" width="17" customWidth="1"/>
    <col min="3" max="3" width="13.85546875" customWidth="1"/>
    <col min="7" max="7" width="9.8554687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33</v>
      </c>
    </row>
    <row r="6" spans="1:8" x14ac:dyDescent="0.25">
      <c r="A6" s="1" t="s">
        <v>25</v>
      </c>
    </row>
    <row r="7" spans="1:8" x14ac:dyDescent="0.25">
      <c r="B7" t="s">
        <v>26</v>
      </c>
      <c r="C7" s="14">
        <v>10000</v>
      </c>
    </row>
    <row r="8" spans="1:8" x14ac:dyDescent="0.25">
      <c r="B8" t="s">
        <v>27</v>
      </c>
      <c r="C8">
        <v>12</v>
      </c>
    </row>
    <row r="9" spans="1:8" x14ac:dyDescent="0.25">
      <c r="B9" t="s">
        <v>28</v>
      </c>
      <c r="C9" s="12">
        <v>0.06</v>
      </c>
    </row>
    <row r="10" spans="1:8" x14ac:dyDescent="0.25">
      <c r="B10" t="s">
        <v>29</v>
      </c>
      <c r="C10" s="13">
        <f>PMT(C9/12,C8,C7)</f>
        <v>-860.66429707080636</v>
      </c>
    </row>
    <row r="11" spans="1:8" x14ac:dyDescent="0.25">
      <c r="C11" s="13"/>
    </row>
    <row r="12" spans="1:8" x14ac:dyDescent="0.25">
      <c r="A12" s="1" t="s">
        <v>34</v>
      </c>
    </row>
    <row r="14" spans="1:8" x14ac:dyDescent="0.25">
      <c r="B14" t="s">
        <v>31</v>
      </c>
      <c r="C14" t="s">
        <v>38</v>
      </c>
    </row>
    <row r="15" spans="1:8" x14ac:dyDescent="0.25">
      <c r="B15" cm="1">
        <f t="array" ref="B15:B26">_xlfn.SEQUENCE(C8)</f>
        <v>1</v>
      </c>
      <c r="C15" s="14" cm="1">
        <f t="array" ref="C15:C26">PPMT(C9/12,_xlfn.ANCHORARRAY(B15),C8,C7)</f>
        <v>-810.66429707080636</v>
      </c>
      <c r="D15" s="15"/>
      <c r="E15" s="15"/>
      <c r="G15" s="14"/>
      <c r="H15" s="13"/>
    </row>
    <row r="16" spans="1:8" x14ac:dyDescent="0.25">
      <c r="B16">
        <v>2</v>
      </c>
      <c r="C16" s="14">
        <v>-814.71761855616046</v>
      </c>
      <c r="D16" s="15"/>
      <c r="E16" s="15"/>
      <c r="G16" s="14"/>
    </row>
    <row r="17" spans="2:7" x14ac:dyDescent="0.25">
      <c r="B17">
        <v>3</v>
      </c>
      <c r="C17" s="14">
        <v>-818.79120664894117</v>
      </c>
      <c r="D17" s="15"/>
      <c r="E17" s="15"/>
      <c r="G17" s="14"/>
    </row>
    <row r="18" spans="2:7" x14ac:dyDescent="0.25">
      <c r="B18">
        <v>4</v>
      </c>
      <c r="C18" s="14">
        <v>-822.88516268218598</v>
      </c>
      <c r="D18" s="15"/>
      <c r="E18" s="15"/>
      <c r="G18" s="14"/>
    </row>
    <row r="19" spans="2:7" x14ac:dyDescent="0.25">
      <c r="B19">
        <v>5</v>
      </c>
      <c r="C19" s="14">
        <v>-826.99958849559687</v>
      </c>
      <c r="D19" s="15"/>
      <c r="E19" s="15"/>
      <c r="G19" s="14"/>
    </row>
    <row r="20" spans="2:7" x14ac:dyDescent="0.25">
      <c r="B20">
        <v>6</v>
      </c>
      <c r="C20" s="14">
        <v>-831.13458643807473</v>
      </c>
      <c r="D20" s="15"/>
      <c r="E20" s="15"/>
      <c r="G20" s="14"/>
    </row>
    <row r="21" spans="2:7" x14ac:dyDescent="0.25">
      <c r="B21">
        <v>7</v>
      </c>
      <c r="C21" s="14">
        <v>-835.29025937026529</v>
      </c>
      <c r="D21" s="15"/>
      <c r="E21" s="15"/>
      <c r="G21" s="14"/>
    </row>
    <row r="22" spans="2:7" x14ac:dyDescent="0.25">
      <c r="B22">
        <v>8</v>
      </c>
      <c r="C22" s="14">
        <v>-839.46671066711656</v>
      </c>
      <c r="D22" s="15"/>
      <c r="E22" s="15"/>
      <c r="G22" s="14"/>
    </row>
    <row r="23" spans="2:7" x14ac:dyDescent="0.25">
      <c r="B23">
        <v>9</v>
      </c>
      <c r="C23" s="14">
        <v>-843.66404422045207</v>
      </c>
      <c r="D23" s="15"/>
      <c r="E23" s="15"/>
      <c r="G23" s="14"/>
    </row>
    <row r="24" spans="2:7" x14ac:dyDescent="0.25">
      <c r="B24">
        <v>10</v>
      </c>
      <c r="C24" s="14">
        <v>-847.88236444155439</v>
      </c>
      <c r="D24" s="15"/>
      <c r="E24" s="15"/>
      <c r="G24" s="14"/>
    </row>
    <row r="25" spans="2:7" x14ac:dyDescent="0.25">
      <c r="B25">
        <v>11</v>
      </c>
      <c r="C25" s="14">
        <v>-852.12177626376217</v>
      </c>
      <c r="D25" s="15"/>
      <c r="E25" s="15"/>
      <c r="G25" s="14"/>
    </row>
    <row r="26" spans="2:7" x14ac:dyDescent="0.25">
      <c r="B26">
        <v>12</v>
      </c>
      <c r="C26" s="14">
        <v>-856.38238514508089</v>
      </c>
      <c r="D26" s="15"/>
      <c r="E26" s="15"/>
      <c r="G26" s="14"/>
    </row>
    <row r="27" spans="2:7" x14ac:dyDescent="0.25">
      <c r="C27" s="14"/>
      <c r="G27" s="14"/>
    </row>
    <row r="28" spans="2:7" x14ac:dyDescent="0.25">
      <c r="C28" s="14"/>
    </row>
    <row r="29" spans="2:7" x14ac:dyDescent="0.25">
      <c r="C29" s="14"/>
    </row>
    <row r="30" spans="2:7" x14ac:dyDescent="0.25">
      <c r="C30" s="14"/>
    </row>
    <row r="31" spans="2:7" x14ac:dyDescent="0.25">
      <c r="C31" s="14"/>
    </row>
    <row r="32" spans="2:7" x14ac:dyDescent="0.25">
      <c r="C32" s="14"/>
    </row>
    <row r="33" spans="3:3" x14ac:dyDescent="0.25">
      <c r="C33" s="14"/>
    </row>
    <row r="34" spans="3:3" x14ac:dyDescent="0.25">
      <c r="C34" s="14"/>
    </row>
    <row r="35" spans="3:3" x14ac:dyDescent="0.25">
      <c r="C35" s="14"/>
    </row>
    <row r="36" spans="3:3" x14ac:dyDescent="0.25">
      <c r="C36" s="14"/>
    </row>
    <row r="37" spans="3:3" x14ac:dyDescent="0.25">
      <c r="C37" s="14"/>
    </row>
    <row r="38" spans="3:3" x14ac:dyDescent="0.25">
      <c r="C38" s="14"/>
    </row>
    <row r="39" spans="3:3" x14ac:dyDescent="0.25">
      <c r="C39" s="14"/>
    </row>
    <row r="40" spans="3:3" x14ac:dyDescent="0.25">
      <c r="C40" s="14"/>
    </row>
    <row r="41" spans="3:3" x14ac:dyDescent="0.25">
      <c r="C41" s="14"/>
    </row>
    <row r="42" spans="3:3" x14ac:dyDescent="0.25">
      <c r="C42" s="14"/>
    </row>
    <row r="43" spans="3:3" x14ac:dyDescent="0.25">
      <c r="C43" s="14"/>
    </row>
    <row r="44" spans="3:3" x14ac:dyDescent="0.25">
      <c r="C44" s="14"/>
    </row>
    <row r="45" spans="3:3" x14ac:dyDescent="0.25">
      <c r="C45" s="14"/>
    </row>
    <row r="46" spans="3:3" x14ac:dyDescent="0.25">
      <c r="C46" s="14"/>
    </row>
    <row r="47" spans="3:3" x14ac:dyDescent="0.25">
      <c r="C47" s="14"/>
    </row>
    <row r="48" spans="3:3" x14ac:dyDescent="0.25">
      <c r="C48" s="14"/>
    </row>
    <row r="49" spans="3:3" x14ac:dyDescent="0.25">
      <c r="C49" s="14"/>
    </row>
    <row r="50" spans="3:3" x14ac:dyDescent="0.25">
      <c r="C50" s="14"/>
    </row>
    <row r="51" spans="3:3" x14ac:dyDescent="0.25">
      <c r="C51" s="14"/>
    </row>
    <row r="52" spans="3:3" x14ac:dyDescent="0.25">
      <c r="C52" s="14"/>
    </row>
    <row r="53" spans="3:3" x14ac:dyDescent="0.25">
      <c r="C53" s="14"/>
    </row>
    <row r="54" spans="3:3" x14ac:dyDescent="0.25">
      <c r="C54" s="14"/>
    </row>
    <row r="55" spans="3:3" x14ac:dyDescent="0.25">
      <c r="C55" s="14"/>
    </row>
    <row r="56" spans="3:3" x14ac:dyDescent="0.25">
      <c r="C56" s="14"/>
    </row>
    <row r="57" spans="3:3" x14ac:dyDescent="0.25">
      <c r="C57" s="14"/>
    </row>
    <row r="58" spans="3:3" x14ac:dyDescent="0.25">
      <c r="C58" s="14"/>
    </row>
    <row r="59" spans="3:3" x14ac:dyDescent="0.25">
      <c r="C59" s="14"/>
    </row>
    <row r="60" spans="3:3" x14ac:dyDescent="0.25">
      <c r="C60" s="14"/>
    </row>
    <row r="61" spans="3:3" x14ac:dyDescent="0.25">
      <c r="C61" s="14"/>
    </row>
    <row r="62" spans="3:3" x14ac:dyDescent="0.25">
      <c r="C62" s="14"/>
    </row>
    <row r="63" spans="3:3" x14ac:dyDescent="0.25">
      <c r="C63" s="14"/>
    </row>
    <row r="64" spans="3:3" x14ac:dyDescent="0.25">
      <c r="C64" s="14"/>
    </row>
    <row r="65" spans="3:3" x14ac:dyDescent="0.25">
      <c r="C65" s="14"/>
    </row>
    <row r="66" spans="3:3" x14ac:dyDescent="0.25">
      <c r="C66" s="14"/>
    </row>
    <row r="67" spans="3:3" x14ac:dyDescent="0.25">
      <c r="C67" s="14"/>
    </row>
    <row r="68" spans="3:3" x14ac:dyDescent="0.25">
      <c r="C68" s="14"/>
    </row>
    <row r="69" spans="3:3" x14ac:dyDescent="0.25">
      <c r="C69" s="14"/>
    </row>
    <row r="70" spans="3:3" x14ac:dyDescent="0.25">
      <c r="C70" s="14"/>
    </row>
    <row r="71" spans="3:3" x14ac:dyDescent="0.25">
      <c r="C71" s="14"/>
    </row>
    <row r="72" spans="3:3" x14ac:dyDescent="0.25">
      <c r="C72" s="14"/>
    </row>
    <row r="73" spans="3:3" x14ac:dyDescent="0.25">
      <c r="C73" s="14"/>
    </row>
    <row r="74" spans="3:3" x14ac:dyDescent="0.25">
      <c r="C74" s="14"/>
    </row>
    <row r="75" spans="3:3" x14ac:dyDescent="0.25">
      <c r="C75" s="14"/>
    </row>
    <row r="76" spans="3:3" x14ac:dyDescent="0.25">
      <c r="C76" s="14"/>
    </row>
    <row r="77" spans="3:3" x14ac:dyDescent="0.25">
      <c r="C77" s="14"/>
    </row>
    <row r="78" spans="3:3" x14ac:dyDescent="0.25">
      <c r="C78" s="14"/>
    </row>
    <row r="79" spans="3:3" x14ac:dyDescent="0.25">
      <c r="C79" s="14"/>
    </row>
    <row r="80" spans="3:3" x14ac:dyDescent="0.25">
      <c r="C80" s="14"/>
    </row>
    <row r="81" spans="3:3" x14ac:dyDescent="0.25">
      <c r="C81" s="14"/>
    </row>
    <row r="82" spans="3:3" x14ac:dyDescent="0.25">
      <c r="C82" s="14"/>
    </row>
    <row r="83" spans="3:3" x14ac:dyDescent="0.25">
      <c r="C83" s="14"/>
    </row>
    <row r="84" spans="3:3" x14ac:dyDescent="0.25">
      <c r="C84" s="14"/>
    </row>
    <row r="85" spans="3:3" x14ac:dyDescent="0.25">
      <c r="C85" s="14"/>
    </row>
    <row r="86" spans="3:3" x14ac:dyDescent="0.25">
      <c r="C86" s="14"/>
    </row>
    <row r="87" spans="3:3" x14ac:dyDescent="0.25">
      <c r="C87" s="14"/>
    </row>
    <row r="88" spans="3:3" x14ac:dyDescent="0.25">
      <c r="C88" s="14"/>
    </row>
    <row r="89" spans="3:3" x14ac:dyDescent="0.25">
      <c r="C89" s="14"/>
    </row>
    <row r="90" spans="3:3" x14ac:dyDescent="0.25">
      <c r="C90" s="14"/>
    </row>
    <row r="91" spans="3:3" x14ac:dyDescent="0.25">
      <c r="C91" s="14"/>
    </row>
    <row r="92" spans="3:3" x14ac:dyDescent="0.25">
      <c r="C92" s="14"/>
    </row>
    <row r="93" spans="3:3" x14ac:dyDescent="0.25">
      <c r="C93" s="14"/>
    </row>
    <row r="94" spans="3:3" x14ac:dyDescent="0.25">
      <c r="C94" s="14"/>
    </row>
    <row r="95" spans="3:3" x14ac:dyDescent="0.25">
      <c r="C95" s="14"/>
    </row>
    <row r="96" spans="3:3" x14ac:dyDescent="0.25">
      <c r="C96" s="14"/>
    </row>
    <row r="97" spans="3:3" x14ac:dyDescent="0.25">
      <c r="C97" s="14"/>
    </row>
    <row r="98" spans="3:3" x14ac:dyDescent="0.25">
      <c r="C98" s="14"/>
    </row>
    <row r="99" spans="3:3" x14ac:dyDescent="0.25">
      <c r="C99" s="14"/>
    </row>
    <row r="100" spans="3:3" x14ac:dyDescent="0.25">
      <c r="C100" s="14"/>
    </row>
    <row r="101" spans="3:3" x14ac:dyDescent="0.25">
      <c r="C101" s="14"/>
    </row>
    <row r="102" spans="3:3" x14ac:dyDescent="0.25">
      <c r="C102" s="14"/>
    </row>
    <row r="103" spans="3:3" x14ac:dyDescent="0.25">
      <c r="C103" s="14"/>
    </row>
    <row r="104" spans="3:3" x14ac:dyDescent="0.25">
      <c r="C104" s="14"/>
    </row>
    <row r="105" spans="3:3" x14ac:dyDescent="0.25">
      <c r="C105" s="14"/>
    </row>
    <row r="106" spans="3:3" x14ac:dyDescent="0.25">
      <c r="C106" s="14"/>
    </row>
    <row r="107" spans="3:3" x14ac:dyDescent="0.25">
      <c r="C107" s="14"/>
    </row>
    <row r="108" spans="3:3" x14ac:dyDescent="0.25">
      <c r="C108" s="14"/>
    </row>
    <row r="109" spans="3:3" x14ac:dyDescent="0.25">
      <c r="C109" s="14"/>
    </row>
    <row r="110" spans="3:3" x14ac:dyDescent="0.25">
      <c r="C110" s="14"/>
    </row>
    <row r="111" spans="3:3" x14ac:dyDescent="0.25">
      <c r="C111" s="14"/>
    </row>
    <row r="112" spans="3:3" x14ac:dyDescent="0.25">
      <c r="C112" s="14"/>
    </row>
    <row r="113" spans="3:3" x14ac:dyDescent="0.25">
      <c r="C113" s="14"/>
    </row>
    <row r="114" spans="3:3" x14ac:dyDescent="0.25">
      <c r="C114" s="14"/>
    </row>
    <row r="115" spans="3:3" x14ac:dyDescent="0.25">
      <c r="C115" s="14"/>
    </row>
    <row r="116" spans="3:3" x14ac:dyDescent="0.25">
      <c r="C116" s="14"/>
    </row>
    <row r="117" spans="3:3" x14ac:dyDescent="0.25">
      <c r="C117" s="14"/>
    </row>
    <row r="118" spans="3:3" x14ac:dyDescent="0.25">
      <c r="C118" s="14"/>
    </row>
    <row r="119" spans="3:3" x14ac:dyDescent="0.25">
      <c r="C119" s="14"/>
    </row>
    <row r="120" spans="3:3" x14ac:dyDescent="0.25">
      <c r="C120" s="14"/>
    </row>
    <row r="121" spans="3:3" x14ac:dyDescent="0.25">
      <c r="C121" s="14"/>
    </row>
    <row r="122" spans="3:3" x14ac:dyDescent="0.25">
      <c r="C122" s="14"/>
    </row>
    <row r="123" spans="3:3" x14ac:dyDescent="0.25">
      <c r="C123" s="14"/>
    </row>
    <row r="124" spans="3:3" x14ac:dyDescent="0.25">
      <c r="C124" s="14"/>
    </row>
    <row r="125" spans="3:3" x14ac:dyDescent="0.25">
      <c r="C125" s="14"/>
    </row>
    <row r="126" spans="3:3" x14ac:dyDescent="0.25">
      <c r="C126" s="14"/>
    </row>
    <row r="127" spans="3:3" x14ac:dyDescent="0.25">
      <c r="C127" s="14"/>
    </row>
    <row r="128" spans="3:3" x14ac:dyDescent="0.25">
      <c r="C128" s="14"/>
    </row>
    <row r="129" spans="3:3" x14ac:dyDescent="0.25">
      <c r="C129" s="14"/>
    </row>
    <row r="130" spans="3:3" x14ac:dyDescent="0.25">
      <c r="C130" s="14"/>
    </row>
    <row r="131" spans="3:3" x14ac:dyDescent="0.25">
      <c r="C131" s="14"/>
    </row>
    <row r="132" spans="3:3" x14ac:dyDescent="0.25">
      <c r="C132" s="14"/>
    </row>
    <row r="133" spans="3:3" x14ac:dyDescent="0.25">
      <c r="C133" s="14"/>
    </row>
    <row r="134" spans="3:3" x14ac:dyDescent="0.25">
      <c r="C134" s="14"/>
    </row>
    <row r="135" spans="3:3" x14ac:dyDescent="0.25">
      <c r="C135" s="14"/>
    </row>
    <row r="136" spans="3:3" x14ac:dyDescent="0.25">
      <c r="C136" s="14"/>
    </row>
    <row r="137" spans="3:3" x14ac:dyDescent="0.25">
      <c r="C137" s="14"/>
    </row>
    <row r="138" spans="3:3" x14ac:dyDescent="0.25">
      <c r="C138" s="14"/>
    </row>
    <row r="139" spans="3:3" x14ac:dyDescent="0.25">
      <c r="C139" s="14"/>
    </row>
    <row r="140" spans="3:3" x14ac:dyDescent="0.25">
      <c r="C140" s="14"/>
    </row>
    <row r="141" spans="3:3" x14ac:dyDescent="0.25">
      <c r="C141" s="14"/>
    </row>
    <row r="142" spans="3:3" x14ac:dyDescent="0.25">
      <c r="C142" s="14"/>
    </row>
    <row r="143" spans="3:3" x14ac:dyDescent="0.25">
      <c r="C143" s="14"/>
    </row>
    <row r="144" spans="3:3" x14ac:dyDescent="0.25">
      <c r="C144" s="14"/>
    </row>
    <row r="145" spans="3:3" x14ac:dyDescent="0.25">
      <c r="C145" s="14"/>
    </row>
    <row r="146" spans="3:3" x14ac:dyDescent="0.25">
      <c r="C146" s="14"/>
    </row>
    <row r="147" spans="3:3" x14ac:dyDescent="0.25">
      <c r="C147" s="14"/>
    </row>
    <row r="148" spans="3:3" x14ac:dyDescent="0.25">
      <c r="C148" s="14"/>
    </row>
    <row r="149" spans="3:3" x14ac:dyDescent="0.25">
      <c r="C149" s="14"/>
    </row>
    <row r="150" spans="3:3" x14ac:dyDescent="0.25">
      <c r="C150" s="14"/>
    </row>
    <row r="151" spans="3:3" x14ac:dyDescent="0.25">
      <c r="C151" s="14"/>
    </row>
    <row r="152" spans="3:3" x14ac:dyDescent="0.25">
      <c r="C152" s="14"/>
    </row>
    <row r="153" spans="3:3" x14ac:dyDescent="0.25">
      <c r="C153" s="14"/>
    </row>
    <row r="154" spans="3:3" x14ac:dyDescent="0.25">
      <c r="C154" s="14"/>
    </row>
    <row r="155" spans="3:3" x14ac:dyDescent="0.25">
      <c r="C155" s="14"/>
    </row>
    <row r="156" spans="3:3" x14ac:dyDescent="0.25">
      <c r="C156" s="14"/>
    </row>
    <row r="157" spans="3:3" x14ac:dyDescent="0.25">
      <c r="C157" s="14"/>
    </row>
    <row r="158" spans="3:3" x14ac:dyDescent="0.25">
      <c r="C158" s="14"/>
    </row>
    <row r="159" spans="3:3" x14ac:dyDescent="0.25">
      <c r="C159" s="14"/>
    </row>
    <row r="160" spans="3:3" x14ac:dyDescent="0.25">
      <c r="C160" s="14"/>
    </row>
    <row r="161" spans="3:3" x14ac:dyDescent="0.25">
      <c r="C161" s="14"/>
    </row>
    <row r="162" spans="3:3" x14ac:dyDescent="0.25">
      <c r="C162" s="14"/>
    </row>
    <row r="163" spans="3:3" x14ac:dyDescent="0.25">
      <c r="C163" s="14"/>
    </row>
    <row r="164" spans="3:3" x14ac:dyDescent="0.25">
      <c r="C164" s="14"/>
    </row>
    <row r="165" spans="3:3" x14ac:dyDescent="0.25">
      <c r="C165" s="14"/>
    </row>
    <row r="166" spans="3:3" x14ac:dyDescent="0.25">
      <c r="C166" s="14"/>
    </row>
    <row r="167" spans="3:3" x14ac:dyDescent="0.25">
      <c r="C167" s="14"/>
    </row>
    <row r="168" spans="3:3" x14ac:dyDescent="0.25">
      <c r="C168" s="14"/>
    </row>
    <row r="169" spans="3:3" x14ac:dyDescent="0.25">
      <c r="C169" s="14"/>
    </row>
    <row r="170" spans="3:3" x14ac:dyDescent="0.25">
      <c r="C170" s="14"/>
    </row>
    <row r="171" spans="3:3" x14ac:dyDescent="0.25">
      <c r="C171" s="14"/>
    </row>
    <row r="172" spans="3:3" x14ac:dyDescent="0.25">
      <c r="C172" s="14"/>
    </row>
    <row r="173" spans="3:3" x14ac:dyDescent="0.25">
      <c r="C173" s="14"/>
    </row>
    <row r="174" spans="3:3" x14ac:dyDescent="0.25">
      <c r="C174" s="14"/>
    </row>
    <row r="175" spans="3:3" x14ac:dyDescent="0.25">
      <c r="C175" s="14"/>
    </row>
    <row r="176" spans="3:3" x14ac:dyDescent="0.25">
      <c r="C176" s="14"/>
    </row>
    <row r="177" spans="3:3" x14ac:dyDescent="0.25">
      <c r="C177" s="14"/>
    </row>
    <row r="178" spans="3:3" x14ac:dyDescent="0.25">
      <c r="C178" s="14"/>
    </row>
    <row r="179" spans="3:3" x14ac:dyDescent="0.25">
      <c r="C179" s="14"/>
    </row>
    <row r="180" spans="3:3" x14ac:dyDescent="0.25">
      <c r="C180" s="14"/>
    </row>
    <row r="181" spans="3:3" x14ac:dyDescent="0.25">
      <c r="C181" s="14"/>
    </row>
    <row r="182" spans="3:3" x14ac:dyDescent="0.25">
      <c r="C182" s="14"/>
    </row>
    <row r="183" spans="3:3" x14ac:dyDescent="0.25">
      <c r="C183" s="14"/>
    </row>
    <row r="184" spans="3:3" x14ac:dyDescent="0.25">
      <c r="C184" s="14"/>
    </row>
    <row r="185" spans="3:3" x14ac:dyDescent="0.25">
      <c r="C185" s="14"/>
    </row>
    <row r="186" spans="3:3" x14ac:dyDescent="0.25">
      <c r="C186" s="14"/>
    </row>
    <row r="187" spans="3:3" x14ac:dyDescent="0.25">
      <c r="C187" s="14"/>
    </row>
    <row r="188" spans="3:3" x14ac:dyDescent="0.25">
      <c r="C188" s="14"/>
    </row>
    <row r="189" spans="3:3" x14ac:dyDescent="0.25">
      <c r="C189" s="14"/>
    </row>
    <row r="190" spans="3:3" x14ac:dyDescent="0.25">
      <c r="C190" s="14"/>
    </row>
    <row r="191" spans="3:3" x14ac:dyDescent="0.25">
      <c r="C191" s="14"/>
    </row>
    <row r="192" spans="3:3" x14ac:dyDescent="0.25">
      <c r="C192" s="14"/>
    </row>
    <row r="193" spans="3:3" x14ac:dyDescent="0.25">
      <c r="C193" s="14"/>
    </row>
    <row r="194" spans="3:3" x14ac:dyDescent="0.25">
      <c r="C194" s="14"/>
    </row>
    <row r="195" spans="3:3" x14ac:dyDescent="0.25">
      <c r="C195" s="14"/>
    </row>
    <row r="196" spans="3:3" x14ac:dyDescent="0.25">
      <c r="C196" s="14"/>
    </row>
    <row r="197" spans="3:3" x14ac:dyDescent="0.25">
      <c r="C197" s="14"/>
    </row>
    <row r="198" spans="3:3" x14ac:dyDescent="0.25">
      <c r="C198" s="14"/>
    </row>
    <row r="199" spans="3:3" x14ac:dyDescent="0.25">
      <c r="C199" s="14"/>
    </row>
    <row r="200" spans="3:3" x14ac:dyDescent="0.25">
      <c r="C200" s="14"/>
    </row>
    <row r="201" spans="3:3" x14ac:dyDescent="0.25">
      <c r="C201" s="14"/>
    </row>
    <row r="202" spans="3:3" x14ac:dyDescent="0.25">
      <c r="C202" s="14"/>
    </row>
    <row r="203" spans="3:3" x14ac:dyDescent="0.25">
      <c r="C203" s="14"/>
    </row>
    <row r="204" spans="3:3" x14ac:dyDescent="0.25">
      <c r="C204" s="14"/>
    </row>
    <row r="205" spans="3:3" x14ac:dyDescent="0.25">
      <c r="C205" s="14"/>
    </row>
    <row r="206" spans="3:3" x14ac:dyDescent="0.25">
      <c r="C206" s="14"/>
    </row>
    <row r="207" spans="3:3" x14ac:dyDescent="0.25">
      <c r="C207" s="14"/>
    </row>
    <row r="208" spans="3:3" x14ac:dyDescent="0.25">
      <c r="C208" s="14"/>
    </row>
    <row r="209" spans="3:3" x14ac:dyDescent="0.25">
      <c r="C209" s="14"/>
    </row>
    <row r="210" spans="3:3" x14ac:dyDescent="0.25">
      <c r="C210" s="14"/>
    </row>
    <row r="211" spans="3:3" x14ac:dyDescent="0.25">
      <c r="C211" s="14"/>
    </row>
    <row r="212" spans="3:3" x14ac:dyDescent="0.25">
      <c r="C212" s="14"/>
    </row>
    <row r="213" spans="3:3" x14ac:dyDescent="0.25">
      <c r="C213" s="14"/>
    </row>
    <row r="214" spans="3:3" x14ac:dyDescent="0.25">
      <c r="C214" s="14"/>
    </row>
    <row r="215" spans="3:3" x14ac:dyDescent="0.25">
      <c r="C215" s="14"/>
    </row>
    <row r="216" spans="3:3" x14ac:dyDescent="0.25">
      <c r="C216" s="14"/>
    </row>
    <row r="217" spans="3:3" x14ac:dyDescent="0.25">
      <c r="C217" s="14"/>
    </row>
    <row r="218" spans="3:3" x14ac:dyDescent="0.25">
      <c r="C218" s="14"/>
    </row>
    <row r="219" spans="3:3" x14ac:dyDescent="0.25">
      <c r="C219" s="14"/>
    </row>
    <row r="220" spans="3:3" x14ac:dyDescent="0.25">
      <c r="C220" s="14"/>
    </row>
    <row r="221" spans="3:3" x14ac:dyDescent="0.25">
      <c r="C221" s="14"/>
    </row>
    <row r="222" spans="3:3" x14ac:dyDescent="0.25">
      <c r="C222" s="14"/>
    </row>
    <row r="223" spans="3:3" x14ac:dyDescent="0.25">
      <c r="C223" s="14"/>
    </row>
    <row r="224" spans="3:3" x14ac:dyDescent="0.25">
      <c r="C224" s="14"/>
    </row>
    <row r="225" spans="3:3" x14ac:dyDescent="0.25">
      <c r="C225" s="14"/>
    </row>
    <row r="226" spans="3:3" x14ac:dyDescent="0.25">
      <c r="C226" s="14"/>
    </row>
    <row r="227" spans="3:3" x14ac:dyDescent="0.25">
      <c r="C227" s="14"/>
    </row>
    <row r="228" spans="3:3" x14ac:dyDescent="0.25">
      <c r="C228" s="14"/>
    </row>
    <row r="229" spans="3:3" x14ac:dyDescent="0.25">
      <c r="C229" s="14"/>
    </row>
    <row r="230" spans="3:3" x14ac:dyDescent="0.25">
      <c r="C230" s="14"/>
    </row>
    <row r="231" spans="3:3" x14ac:dyDescent="0.25">
      <c r="C231" s="14"/>
    </row>
    <row r="232" spans="3:3" x14ac:dyDescent="0.25">
      <c r="C232" s="14"/>
    </row>
    <row r="233" spans="3:3" x14ac:dyDescent="0.25">
      <c r="C233" s="14"/>
    </row>
    <row r="234" spans="3:3" x14ac:dyDescent="0.25">
      <c r="C234" s="14"/>
    </row>
    <row r="235" spans="3:3" x14ac:dyDescent="0.25">
      <c r="C235" s="14"/>
    </row>
    <row r="236" spans="3:3" x14ac:dyDescent="0.25">
      <c r="C236" s="14"/>
    </row>
    <row r="237" spans="3:3" x14ac:dyDescent="0.25">
      <c r="C237" s="14"/>
    </row>
    <row r="238" spans="3:3" x14ac:dyDescent="0.25">
      <c r="C238" s="14"/>
    </row>
    <row r="239" spans="3:3" x14ac:dyDescent="0.25">
      <c r="C239" s="14"/>
    </row>
    <row r="240" spans="3:3" x14ac:dyDescent="0.25">
      <c r="C240" s="14"/>
    </row>
    <row r="241" spans="3:3" x14ac:dyDescent="0.25">
      <c r="C241" s="14"/>
    </row>
    <row r="242" spans="3:3" x14ac:dyDescent="0.25">
      <c r="C242" s="14"/>
    </row>
    <row r="243" spans="3:3" x14ac:dyDescent="0.25">
      <c r="C243" s="14"/>
    </row>
    <row r="244" spans="3:3" x14ac:dyDescent="0.25">
      <c r="C244" s="14"/>
    </row>
    <row r="245" spans="3:3" x14ac:dyDescent="0.25">
      <c r="C245" s="14"/>
    </row>
    <row r="246" spans="3:3" x14ac:dyDescent="0.25">
      <c r="C246" s="14"/>
    </row>
    <row r="247" spans="3:3" x14ac:dyDescent="0.25">
      <c r="C247" s="14"/>
    </row>
    <row r="248" spans="3:3" x14ac:dyDescent="0.25">
      <c r="C248" s="14"/>
    </row>
    <row r="249" spans="3:3" x14ac:dyDescent="0.25">
      <c r="C249" s="14"/>
    </row>
    <row r="250" spans="3:3" x14ac:dyDescent="0.25">
      <c r="C250" s="14"/>
    </row>
    <row r="251" spans="3:3" x14ac:dyDescent="0.25">
      <c r="C251" s="14"/>
    </row>
    <row r="252" spans="3:3" x14ac:dyDescent="0.25">
      <c r="C252" s="14"/>
    </row>
    <row r="253" spans="3:3" x14ac:dyDescent="0.25">
      <c r="C253" s="14"/>
    </row>
    <row r="254" spans="3:3" x14ac:dyDescent="0.25">
      <c r="C254" s="14"/>
    </row>
    <row r="255" spans="3:3" x14ac:dyDescent="0.25">
      <c r="C255" s="14"/>
    </row>
    <row r="256" spans="3:3" x14ac:dyDescent="0.25">
      <c r="C256" s="14"/>
    </row>
    <row r="257" spans="3:3" x14ac:dyDescent="0.25">
      <c r="C257" s="14"/>
    </row>
    <row r="258" spans="3:3" x14ac:dyDescent="0.25">
      <c r="C258" s="14"/>
    </row>
    <row r="259" spans="3:3" x14ac:dyDescent="0.25">
      <c r="C259" s="14"/>
    </row>
    <row r="260" spans="3:3" x14ac:dyDescent="0.25">
      <c r="C260" s="14"/>
    </row>
    <row r="261" spans="3:3" x14ac:dyDescent="0.25">
      <c r="C261" s="14"/>
    </row>
    <row r="262" spans="3:3" x14ac:dyDescent="0.25">
      <c r="C262" s="14"/>
    </row>
    <row r="263" spans="3:3" x14ac:dyDescent="0.25">
      <c r="C263" s="14"/>
    </row>
    <row r="264" spans="3:3" x14ac:dyDescent="0.25">
      <c r="C264" s="14"/>
    </row>
    <row r="265" spans="3:3" x14ac:dyDescent="0.25">
      <c r="C265" s="14"/>
    </row>
    <row r="266" spans="3:3" x14ac:dyDescent="0.25">
      <c r="C266" s="14"/>
    </row>
    <row r="267" spans="3:3" x14ac:dyDescent="0.25">
      <c r="C267" s="14"/>
    </row>
    <row r="268" spans="3:3" x14ac:dyDescent="0.25">
      <c r="C268" s="14"/>
    </row>
    <row r="269" spans="3:3" x14ac:dyDescent="0.25">
      <c r="C269" s="14"/>
    </row>
    <row r="270" spans="3:3" x14ac:dyDescent="0.25">
      <c r="C270" s="14"/>
    </row>
    <row r="271" spans="3:3" x14ac:dyDescent="0.25">
      <c r="C271" s="14"/>
    </row>
    <row r="272" spans="3:3" x14ac:dyDescent="0.25">
      <c r="C272" s="14"/>
    </row>
    <row r="273" spans="3:3" x14ac:dyDescent="0.25">
      <c r="C273" s="14"/>
    </row>
    <row r="274" spans="3:3" x14ac:dyDescent="0.25">
      <c r="C274" s="14"/>
    </row>
    <row r="275" spans="3:3" x14ac:dyDescent="0.25">
      <c r="C275" s="14"/>
    </row>
    <row r="276" spans="3:3" x14ac:dyDescent="0.25">
      <c r="C276" s="14"/>
    </row>
    <row r="277" spans="3:3" x14ac:dyDescent="0.25">
      <c r="C277" s="14"/>
    </row>
    <row r="278" spans="3:3" x14ac:dyDescent="0.25">
      <c r="C278" s="14"/>
    </row>
    <row r="279" spans="3:3" x14ac:dyDescent="0.25">
      <c r="C279" s="14"/>
    </row>
    <row r="280" spans="3:3" x14ac:dyDescent="0.25">
      <c r="C280" s="14"/>
    </row>
    <row r="281" spans="3:3" x14ac:dyDescent="0.25">
      <c r="C281" s="14"/>
    </row>
    <row r="282" spans="3:3" x14ac:dyDescent="0.25">
      <c r="C282" s="14"/>
    </row>
    <row r="283" spans="3:3" x14ac:dyDescent="0.25">
      <c r="C283" s="14"/>
    </row>
    <row r="284" spans="3:3" x14ac:dyDescent="0.25">
      <c r="C284" s="14"/>
    </row>
    <row r="285" spans="3:3" x14ac:dyDescent="0.25">
      <c r="C285" s="14"/>
    </row>
    <row r="286" spans="3:3" x14ac:dyDescent="0.25">
      <c r="C286" s="14"/>
    </row>
    <row r="287" spans="3:3" x14ac:dyDescent="0.25">
      <c r="C287" s="14"/>
    </row>
    <row r="288" spans="3:3" x14ac:dyDescent="0.25">
      <c r="C288" s="14"/>
    </row>
    <row r="289" spans="3:3" x14ac:dyDescent="0.25">
      <c r="C289" s="14"/>
    </row>
    <row r="290" spans="3:3" x14ac:dyDescent="0.25">
      <c r="C290" s="14"/>
    </row>
    <row r="291" spans="3:3" x14ac:dyDescent="0.25">
      <c r="C291" s="14"/>
    </row>
    <row r="292" spans="3:3" x14ac:dyDescent="0.25">
      <c r="C292" s="14"/>
    </row>
    <row r="293" spans="3:3" x14ac:dyDescent="0.25">
      <c r="C293" s="14"/>
    </row>
    <row r="294" spans="3:3" x14ac:dyDescent="0.25">
      <c r="C294" s="14"/>
    </row>
    <row r="295" spans="3:3" x14ac:dyDescent="0.25">
      <c r="C295" s="14"/>
    </row>
    <row r="296" spans="3:3" x14ac:dyDescent="0.25">
      <c r="C296" s="14"/>
    </row>
    <row r="297" spans="3:3" x14ac:dyDescent="0.25">
      <c r="C297" s="14"/>
    </row>
    <row r="298" spans="3:3" x14ac:dyDescent="0.25">
      <c r="C298" s="14"/>
    </row>
    <row r="299" spans="3:3" x14ac:dyDescent="0.25">
      <c r="C299" s="14"/>
    </row>
    <row r="300" spans="3:3" x14ac:dyDescent="0.25">
      <c r="C300" s="14"/>
    </row>
    <row r="301" spans="3:3" x14ac:dyDescent="0.25">
      <c r="C301" s="14"/>
    </row>
    <row r="302" spans="3:3" x14ac:dyDescent="0.25">
      <c r="C302" s="14"/>
    </row>
    <row r="303" spans="3:3" x14ac:dyDescent="0.25">
      <c r="C303" s="14"/>
    </row>
    <row r="304" spans="3:3" x14ac:dyDescent="0.25">
      <c r="C304" s="14"/>
    </row>
    <row r="305" spans="3:3" x14ac:dyDescent="0.25">
      <c r="C305" s="14"/>
    </row>
    <row r="306" spans="3:3" x14ac:dyDescent="0.25">
      <c r="C306" s="14"/>
    </row>
    <row r="307" spans="3:3" x14ac:dyDescent="0.25">
      <c r="C307" s="14"/>
    </row>
    <row r="308" spans="3:3" x14ac:dyDescent="0.25">
      <c r="C308" s="14"/>
    </row>
    <row r="309" spans="3:3" x14ac:dyDescent="0.25">
      <c r="C309" s="14"/>
    </row>
    <row r="310" spans="3:3" x14ac:dyDescent="0.25">
      <c r="C310" s="14"/>
    </row>
    <row r="311" spans="3:3" x14ac:dyDescent="0.25">
      <c r="C311" s="14"/>
    </row>
    <row r="312" spans="3:3" x14ac:dyDescent="0.25">
      <c r="C312" s="14"/>
    </row>
    <row r="313" spans="3:3" x14ac:dyDescent="0.25">
      <c r="C313" s="14"/>
    </row>
    <row r="314" spans="3:3" x14ac:dyDescent="0.25">
      <c r="C314" s="14"/>
    </row>
    <row r="315" spans="3:3" x14ac:dyDescent="0.25">
      <c r="C315" s="14"/>
    </row>
    <row r="316" spans="3:3" x14ac:dyDescent="0.25">
      <c r="C316" s="14"/>
    </row>
    <row r="317" spans="3:3" x14ac:dyDescent="0.25">
      <c r="C317" s="14"/>
    </row>
    <row r="318" spans="3:3" x14ac:dyDescent="0.25">
      <c r="C318" s="14"/>
    </row>
    <row r="319" spans="3:3" x14ac:dyDescent="0.25">
      <c r="C319" s="14"/>
    </row>
    <row r="320" spans="3:3" x14ac:dyDescent="0.25">
      <c r="C320" s="14"/>
    </row>
    <row r="321" spans="3:3" x14ac:dyDescent="0.25">
      <c r="C321" s="14"/>
    </row>
    <row r="322" spans="3:3" x14ac:dyDescent="0.25">
      <c r="C322" s="14"/>
    </row>
    <row r="323" spans="3:3" x14ac:dyDescent="0.25">
      <c r="C323" s="14"/>
    </row>
    <row r="324" spans="3:3" x14ac:dyDescent="0.25">
      <c r="C324" s="14"/>
    </row>
    <row r="325" spans="3:3" x14ac:dyDescent="0.25">
      <c r="C325" s="14"/>
    </row>
    <row r="326" spans="3:3" x14ac:dyDescent="0.25">
      <c r="C326" s="14"/>
    </row>
    <row r="327" spans="3:3" x14ac:dyDescent="0.25">
      <c r="C327" s="14"/>
    </row>
    <row r="328" spans="3:3" x14ac:dyDescent="0.25">
      <c r="C328" s="14"/>
    </row>
    <row r="329" spans="3:3" x14ac:dyDescent="0.25">
      <c r="C329" s="14"/>
    </row>
    <row r="330" spans="3:3" x14ac:dyDescent="0.25">
      <c r="C330" s="14"/>
    </row>
    <row r="331" spans="3:3" x14ac:dyDescent="0.25">
      <c r="C331" s="14"/>
    </row>
    <row r="332" spans="3:3" x14ac:dyDescent="0.25">
      <c r="C332" s="14"/>
    </row>
    <row r="333" spans="3:3" x14ac:dyDescent="0.25">
      <c r="C333" s="14"/>
    </row>
    <row r="334" spans="3:3" x14ac:dyDescent="0.25">
      <c r="C334" s="14"/>
    </row>
    <row r="335" spans="3:3" x14ac:dyDescent="0.25">
      <c r="C335" s="14"/>
    </row>
    <row r="336" spans="3:3" x14ac:dyDescent="0.25">
      <c r="C336" s="14"/>
    </row>
    <row r="337" spans="3:3" x14ac:dyDescent="0.25">
      <c r="C337" s="14"/>
    </row>
    <row r="338" spans="3:3" x14ac:dyDescent="0.25">
      <c r="C338" s="14"/>
    </row>
    <row r="339" spans="3:3" x14ac:dyDescent="0.25">
      <c r="C339" s="14"/>
    </row>
    <row r="340" spans="3:3" x14ac:dyDescent="0.25">
      <c r="C340" s="14"/>
    </row>
    <row r="341" spans="3:3" x14ac:dyDescent="0.25">
      <c r="C341" s="14"/>
    </row>
    <row r="342" spans="3:3" x14ac:dyDescent="0.25">
      <c r="C342" s="14"/>
    </row>
    <row r="343" spans="3:3" x14ac:dyDescent="0.25">
      <c r="C343" s="14"/>
    </row>
    <row r="344" spans="3:3" x14ac:dyDescent="0.25">
      <c r="C344" s="14"/>
    </row>
    <row r="345" spans="3:3" x14ac:dyDescent="0.25">
      <c r="C345" s="14"/>
    </row>
    <row r="346" spans="3:3" x14ac:dyDescent="0.25">
      <c r="C346" s="14"/>
    </row>
    <row r="347" spans="3:3" x14ac:dyDescent="0.25">
      <c r="C347" s="14"/>
    </row>
    <row r="348" spans="3:3" x14ac:dyDescent="0.25">
      <c r="C348" s="14"/>
    </row>
    <row r="349" spans="3:3" x14ac:dyDescent="0.25">
      <c r="C349" s="14"/>
    </row>
    <row r="350" spans="3:3" x14ac:dyDescent="0.25">
      <c r="C350" s="14"/>
    </row>
    <row r="351" spans="3:3" x14ac:dyDescent="0.25">
      <c r="C351" s="14"/>
    </row>
    <row r="352" spans="3:3" x14ac:dyDescent="0.25">
      <c r="C352" s="14"/>
    </row>
    <row r="353" spans="3:3" x14ac:dyDescent="0.25">
      <c r="C353" s="14"/>
    </row>
    <row r="354" spans="3:3" x14ac:dyDescent="0.25">
      <c r="C354" s="14"/>
    </row>
    <row r="355" spans="3:3" x14ac:dyDescent="0.25">
      <c r="C355" s="14"/>
    </row>
    <row r="356" spans="3:3" x14ac:dyDescent="0.25">
      <c r="C356" s="14"/>
    </row>
    <row r="357" spans="3:3" x14ac:dyDescent="0.25">
      <c r="C357" s="14"/>
    </row>
    <row r="358" spans="3:3" x14ac:dyDescent="0.25">
      <c r="C358" s="14"/>
    </row>
    <row r="359" spans="3:3" x14ac:dyDescent="0.25">
      <c r="C359" s="14"/>
    </row>
    <row r="360" spans="3:3" x14ac:dyDescent="0.25">
      <c r="C360" s="14"/>
    </row>
    <row r="361" spans="3:3" x14ac:dyDescent="0.25">
      <c r="C361" s="14"/>
    </row>
    <row r="362" spans="3:3" x14ac:dyDescent="0.25">
      <c r="C362" s="14"/>
    </row>
    <row r="363" spans="3:3" x14ac:dyDescent="0.25">
      <c r="C363" s="14"/>
    </row>
    <row r="364" spans="3:3" x14ac:dyDescent="0.25">
      <c r="C364" s="14"/>
    </row>
    <row r="365" spans="3:3" x14ac:dyDescent="0.25">
      <c r="C365" s="14"/>
    </row>
    <row r="366" spans="3:3" x14ac:dyDescent="0.25">
      <c r="C366" s="14"/>
    </row>
    <row r="367" spans="3:3" x14ac:dyDescent="0.25">
      <c r="C367" s="14"/>
    </row>
    <row r="368" spans="3:3" x14ac:dyDescent="0.25">
      <c r="C368" s="14"/>
    </row>
    <row r="369" spans="3:3" x14ac:dyDescent="0.25">
      <c r="C369" s="14"/>
    </row>
    <row r="370" spans="3:3" x14ac:dyDescent="0.25">
      <c r="C370" s="14"/>
    </row>
    <row r="371" spans="3:3" x14ac:dyDescent="0.25">
      <c r="C371" s="14"/>
    </row>
    <row r="372" spans="3:3" x14ac:dyDescent="0.25">
      <c r="C372" s="14"/>
    </row>
    <row r="373" spans="3:3" x14ac:dyDescent="0.25">
      <c r="C373" s="14"/>
    </row>
    <row r="374" spans="3:3" x14ac:dyDescent="0.25">
      <c r="C374" s="1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6D9FE-6F94-4450-8027-B19142F05770}">
  <dimension ref="A1:H374"/>
  <sheetViews>
    <sheetView zoomScaleNormal="100" workbookViewId="0"/>
  </sheetViews>
  <sheetFormatPr defaultRowHeight="15" x14ac:dyDescent="0.25"/>
  <cols>
    <col min="2" max="6" width="15.7109375" customWidth="1"/>
    <col min="7" max="7" width="9.8554687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34</v>
      </c>
    </row>
    <row r="6" spans="1:8" x14ac:dyDescent="0.25">
      <c r="A6" s="1" t="s">
        <v>25</v>
      </c>
    </row>
    <row r="7" spans="1:8" x14ac:dyDescent="0.25">
      <c r="B7" t="s">
        <v>26</v>
      </c>
      <c r="C7" s="11">
        <v>10000</v>
      </c>
      <c r="E7" t="s">
        <v>36</v>
      </c>
      <c r="F7" s="11">
        <f>SUM(_xlfn.ANCHORARRAY(C15))</f>
        <v>10000</v>
      </c>
    </row>
    <row r="8" spans="1:8" x14ac:dyDescent="0.25">
      <c r="B8" t="s">
        <v>27</v>
      </c>
      <c r="C8">
        <v>12</v>
      </c>
      <c r="E8" t="s">
        <v>35</v>
      </c>
      <c r="F8" s="11">
        <f>SUM(_xlfn.ANCHORARRAY(D15))</f>
        <v>327.97156484967934</v>
      </c>
    </row>
    <row r="9" spans="1:8" x14ac:dyDescent="0.25">
      <c r="B9" t="s">
        <v>28</v>
      </c>
      <c r="C9" s="12">
        <v>0.06</v>
      </c>
      <c r="E9" t="s">
        <v>37</v>
      </c>
      <c r="F9" s="11">
        <f>SUM(_xlfn.ANCHORARRAY(E15))</f>
        <v>10327.971564849679</v>
      </c>
    </row>
    <row r="10" spans="1:8" x14ac:dyDescent="0.25">
      <c r="B10" t="s">
        <v>29</v>
      </c>
      <c r="C10" s="13">
        <f>-PMT(C9/12,C8,C7)</f>
        <v>860.66429707080636</v>
      </c>
    </row>
    <row r="11" spans="1:8" x14ac:dyDescent="0.25">
      <c r="C11" s="13"/>
    </row>
    <row r="12" spans="1:8" x14ac:dyDescent="0.25">
      <c r="A12" s="1" t="s">
        <v>34</v>
      </c>
    </row>
    <row r="14" spans="1:8" x14ac:dyDescent="0.25">
      <c r="B14" s="16" t="s">
        <v>31</v>
      </c>
      <c r="C14" s="16" t="s">
        <v>38</v>
      </c>
      <c r="D14" s="16" t="s">
        <v>42</v>
      </c>
      <c r="E14" s="16" t="s">
        <v>39</v>
      </c>
    </row>
    <row r="15" spans="1:8" x14ac:dyDescent="0.25">
      <c r="B15" cm="1">
        <f t="array" ref="B15:B26">_xlfn.SEQUENCE(C8)</f>
        <v>1</v>
      </c>
      <c r="C15" s="14" cm="1">
        <f t="array" ref="C15:C26">-PPMT(C9/12,_xlfn.ANCHORARRAY(B15),C8,C7)</f>
        <v>810.66429707080636</v>
      </c>
      <c r="D15" s="14" cm="1">
        <f t="array" ref="D15:D26">C10-_xlfn.ANCHORARRAY(C15)</f>
        <v>50</v>
      </c>
      <c r="E15" s="14" cm="1">
        <f t="array" ref="E15:E26">_xlfn.ANCHORARRAY(C15)+_xlfn.ANCHORARRAY(D15)</f>
        <v>860.66429707080636</v>
      </c>
      <c r="G15" s="14"/>
      <c r="H15" s="13"/>
    </row>
    <row r="16" spans="1:8" x14ac:dyDescent="0.25">
      <c r="B16">
        <v>2</v>
      </c>
      <c r="C16" s="14">
        <v>814.71761855616046</v>
      </c>
      <c r="D16" s="14">
        <v>45.946678514645896</v>
      </c>
      <c r="E16" s="14">
        <v>860.66429707080636</v>
      </c>
      <c r="G16" s="14"/>
    </row>
    <row r="17" spans="2:7" x14ac:dyDescent="0.25">
      <c r="B17">
        <v>3</v>
      </c>
      <c r="C17" s="14">
        <v>818.79120664894117</v>
      </c>
      <c r="D17" s="14">
        <v>41.873090421865186</v>
      </c>
      <c r="E17" s="14">
        <v>860.66429707080636</v>
      </c>
      <c r="G17" s="14"/>
    </row>
    <row r="18" spans="2:7" x14ac:dyDescent="0.25">
      <c r="B18">
        <v>4</v>
      </c>
      <c r="C18" s="14">
        <v>822.88516268218598</v>
      </c>
      <c r="D18" s="14">
        <v>37.779134388620378</v>
      </c>
      <c r="E18" s="14">
        <v>860.66429707080636</v>
      </c>
      <c r="G18" s="14"/>
    </row>
    <row r="19" spans="2:7" x14ac:dyDescent="0.25">
      <c r="B19">
        <v>5</v>
      </c>
      <c r="C19" s="14">
        <v>826.99958849559687</v>
      </c>
      <c r="D19" s="14">
        <v>33.664708575209488</v>
      </c>
      <c r="E19" s="14">
        <v>860.66429707080636</v>
      </c>
      <c r="G19" s="14"/>
    </row>
    <row r="20" spans="2:7" x14ac:dyDescent="0.25">
      <c r="B20">
        <v>6</v>
      </c>
      <c r="C20" s="14">
        <v>831.13458643807473</v>
      </c>
      <c r="D20" s="14">
        <v>29.529710632731621</v>
      </c>
      <c r="E20" s="14">
        <v>860.66429707080636</v>
      </c>
      <c r="G20" s="14"/>
    </row>
    <row r="21" spans="2:7" x14ac:dyDescent="0.25">
      <c r="B21">
        <v>7</v>
      </c>
      <c r="C21" s="14">
        <v>835.29025937026529</v>
      </c>
      <c r="D21" s="14">
        <v>25.374037700541066</v>
      </c>
      <c r="E21" s="14">
        <v>860.66429707080636</v>
      </c>
      <c r="G21" s="14"/>
    </row>
    <row r="22" spans="2:7" x14ac:dyDescent="0.25">
      <c r="B22">
        <v>8</v>
      </c>
      <c r="C22" s="14">
        <v>839.46671066711656</v>
      </c>
      <c r="D22" s="14">
        <v>21.197586403689797</v>
      </c>
      <c r="E22" s="14">
        <v>860.66429707080636</v>
      </c>
      <c r="G22" s="14"/>
    </row>
    <row r="23" spans="2:7" x14ac:dyDescent="0.25">
      <c r="B23">
        <v>9</v>
      </c>
      <c r="C23" s="14">
        <v>843.66404422045207</v>
      </c>
      <c r="D23" s="14">
        <v>17.000252850354286</v>
      </c>
      <c r="E23" s="14">
        <v>860.66429707080636</v>
      </c>
      <c r="G23" s="14"/>
    </row>
    <row r="24" spans="2:7" x14ac:dyDescent="0.25">
      <c r="B24">
        <v>10</v>
      </c>
      <c r="C24" s="14">
        <v>847.88236444155439</v>
      </c>
      <c r="D24" s="14">
        <v>12.781932629251969</v>
      </c>
      <c r="E24" s="14">
        <v>860.66429707080636</v>
      </c>
      <c r="G24" s="14"/>
    </row>
    <row r="25" spans="2:7" x14ac:dyDescent="0.25">
      <c r="B25">
        <v>11</v>
      </c>
      <c r="C25" s="14">
        <v>852.12177626376217</v>
      </c>
      <c r="D25" s="14">
        <v>8.542520807044184</v>
      </c>
      <c r="E25" s="14">
        <v>860.66429707080636</v>
      </c>
      <c r="G25" s="14"/>
    </row>
    <row r="26" spans="2:7" x14ac:dyDescent="0.25">
      <c r="B26">
        <v>12</v>
      </c>
      <c r="C26" s="14">
        <v>856.38238514508089</v>
      </c>
      <c r="D26" s="14">
        <v>4.281911925725467</v>
      </c>
      <c r="E26" s="14">
        <v>860.66429707080636</v>
      </c>
      <c r="G26" s="14"/>
    </row>
    <row r="27" spans="2:7" x14ac:dyDescent="0.25">
      <c r="C27" s="14"/>
      <c r="D27" s="14"/>
      <c r="E27" s="14"/>
      <c r="G27" s="14"/>
    </row>
    <row r="28" spans="2:7" x14ac:dyDescent="0.25">
      <c r="C28" s="14"/>
      <c r="D28" s="14"/>
      <c r="E28" s="14"/>
    </row>
    <row r="29" spans="2:7" x14ac:dyDescent="0.25">
      <c r="C29" s="14"/>
      <c r="D29" s="14"/>
      <c r="E29" s="14"/>
    </row>
    <row r="30" spans="2:7" x14ac:dyDescent="0.25">
      <c r="C30" s="14"/>
      <c r="D30" s="14"/>
      <c r="E30" s="14"/>
    </row>
    <row r="31" spans="2:7" x14ac:dyDescent="0.25">
      <c r="C31" s="14"/>
      <c r="D31" s="14"/>
      <c r="E31" s="14"/>
    </row>
    <row r="32" spans="2:7" x14ac:dyDescent="0.25">
      <c r="C32" s="14"/>
      <c r="D32" s="14"/>
      <c r="E32" s="14"/>
    </row>
    <row r="33" spans="3:5" x14ac:dyDescent="0.25">
      <c r="C33" s="14"/>
      <c r="D33" s="14"/>
      <c r="E33" s="14"/>
    </row>
    <row r="34" spans="3:5" x14ac:dyDescent="0.25">
      <c r="C34" s="14"/>
      <c r="D34" s="14"/>
      <c r="E34" s="14"/>
    </row>
    <row r="35" spans="3:5" x14ac:dyDescent="0.25">
      <c r="C35" s="14"/>
      <c r="D35" s="14"/>
      <c r="E35" s="14"/>
    </row>
    <row r="36" spans="3:5" x14ac:dyDescent="0.25">
      <c r="C36" s="14"/>
      <c r="D36" s="14"/>
      <c r="E36" s="14"/>
    </row>
    <row r="37" spans="3:5" x14ac:dyDescent="0.25">
      <c r="C37" s="14"/>
      <c r="D37" s="14"/>
      <c r="E37" s="14"/>
    </row>
    <row r="38" spans="3:5" x14ac:dyDescent="0.25">
      <c r="C38" s="14"/>
      <c r="D38" s="14"/>
      <c r="E38" s="14"/>
    </row>
    <row r="39" spans="3:5" x14ac:dyDescent="0.25">
      <c r="C39" s="14"/>
      <c r="D39" s="14"/>
      <c r="E39" s="14"/>
    </row>
    <row r="40" spans="3:5" x14ac:dyDescent="0.25">
      <c r="C40" s="14"/>
      <c r="D40" s="14"/>
      <c r="E40" s="14"/>
    </row>
    <row r="41" spans="3:5" x14ac:dyDescent="0.25">
      <c r="C41" s="14"/>
      <c r="D41" s="14"/>
      <c r="E41" s="14"/>
    </row>
    <row r="42" spans="3:5" x14ac:dyDescent="0.25">
      <c r="C42" s="14"/>
      <c r="D42" s="14"/>
      <c r="E42" s="14"/>
    </row>
    <row r="43" spans="3:5" x14ac:dyDescent="0.25">
      <c r="C43" s="14"/>
      <c r="D43" s="14"/>
      <c r="E43" s="14"/>
    </row>
    <row r="44" spans="3:5" x14ac:dyDescent="0.25">
      <c r="C44" s="14"/>
      <c r="D44" s="14"/>
      <c r="E44" s="14"/>
    </row>
    <row r="45" spans="3:5" x14ac:dyDescent="0.25">
      <c r="C45" s="14"/>
      <c r="D45" s="14"/>
      <c r="E45" s="14"/>
    </row>
    <row r="46" spans="3:5" x14ac:dyDescent="0.25">
      <c r="C46" s="14"/>
      <c r="D46" s="14"/>
      <c r="E46" s="14"/>
    </row>
    <row r="47" spans="3:5" x14ac:dyDescent="0.25">
      <c r="C47" s="14"/>
      <c r="D47" s="14"/>
      <c r="E47" s="14"/>
    </row>
    <row r="48" spans="3:5" x14ac:dyDescent="0.25">
      <c r="C48" s="14"/>
      <c r="D48" s="14"/>
      <c r="E48" s="14"/>
    </row>
    <row r="49" spans="3:5" x14ac:dyDescent="0.25">
      <c r="C49" s="14"/>
      <c r="D49" s="14"/>
      <c r="E49" s="14"/>
    </row>
    <row r="50" spans="3:5" x14ac:dyDescent="0.25">
      <c r="C50" s="14"/>
      <c r="D50" s="14"/>
      <c r="E50" s="14"/>
    </row>
    <row r="51" spans="3:5" x14ac:dyDescent="0.25">
      <c r="C51" s="14"/>
      <c r="D51" s="14"/>
      <c r="E51" s="14"/>
    </row>
    <row r="52" spans="3:5" x14ac:dyDescent="0.25">
      <c r="C52" s="14"/>
      <c r="D52" s="14"/>
      <c r="E52" s="14"/>
    </row>
    <row r="53" spans="3:5" x14ac:dyDescent="0.25">
      <c r="C53" s="14"/>
      <c r="D53" s="14"/>
      <c r="E53" s="14"/>
    </row>
    <row r="54" spans="3:5" x14ac:dyDescent="0.25">
      <c r="C54" s="14"/>
      <c r="D54" s="14"/>
      <c r="E54" s="14"/>
    </row>
    <row r="55" spans="3:5" x14ac:dyDescent="0.25">
      <c r="C55" s="14"/>
      <c r="D55" s="14"/>
      <c r="E55" s="14"/>
    </row>
    <row r="56" spans="3:5" x14ac:dyDescent="0.25">
      <c r="C56" s="14"/>
      <c r="D56" s="14"/>
      <c r="E56" s="14"/>
    </row>
    <row r="57" spans="3:5" x14ac:dyDescent="0.25">
      <c r="C57" s="14"/>
      <c r="D57" s="14"/>
      <c r="E57" s="14"/>
    </row>
    <row r="58" spans="3:5" x14ac:dyDescent="0.25">
      <c r="C58" s="14"/>
      <c r="D58" s="14"/>
      <c r="E58" s="14"/>
    </row>
    <row r="59" spans="3:5" x14ac:dyDescent="0.25">
      <c r="C59" s="14"/>
      <c r="D59" s="14"/>
      <c r="E59" s="14"/>
    </row>
    <row r="60" spans="3:5" x14ac:dyDescent="0.25">
      <c r="C60" s="14"/>
      <c r="D60" s="14"/>
      <c r="E60" s="14"/>
    </row>
    <row r="61" spans="3:5" x14ac:dyDescent="0.25">
      <c r="C61" s="14"/>
      <c r="D61" s="14"/>
      <c r="E61" s="14"/>
    </row>
    <row r="62" spans="3:5" x14ac:dyDescent="0.25">
      <c r="C62" s="14"/>
      <c r="D62" s="14"/>
      <c r="E62" s="14"/>
    </row>
    <row r="63" spans="3:5" x14ac:dyDescent="0.25">
      <c r="C63" s="14"/>
      <c r="D63" s="14"/>
      <c r="E63" s="14"/>
    </row>
    <row r="64" spans="3:5" x14ac:dyDescent="0.25">
      <c r="C64" s="14"/>
      <c r="D64" s="14"/>
      <c r="E64" s="14"/>
    </row>
    <row r="65" spans="3:5" x14ac:dyDescent="0.25">
      <c r="C65" s="14"/>
      <c r="D65" s="14"/>
      <c r="E65" s="14"/>
    </row>
    <row r="66" spans="3:5" x14ac:dyDescent="0.25">
      <c r="C66" s="14"/>
      <c r="D66" s="14"/>
      <c r="E66" s="14"/>
    </row>
    <row r="67" spans="3:5" x14ac:dyDescent="0.25">
      <c r="C67" s="14"/>
      <c r="D67" s="14"/>
      <c r="E67" s="14"/>
    </row>
    <row r="68" spans="3:5" x14ac:dyDescent="0.25">
      <c r="C68" s="14"/>
      <c r="D68" s="14"/>
      <c r="E68" s="14"/>
    </row>
    <row r="69" spans="3:5" x14ac:dyDescent="0.25">
      <c r="C69" s="14"/>
      <c r="D69" s="14"/>
      <c r="E69" s="14"/>
    </row>
    <row r="70" spans="3:5" x14ac:dyDescent="0.25">
      <c r="C70" s="14"/>
      <c r="D70" s="14"/>
      <c r="E70" s="14"/>
    </row>
    <row r="71" spans="3:5" x14ac:dyDescent="0.25">
      <c r="C71" s="14"/>
      <c r="D71" s="14"/>
      <c r="E71" s="14"/>
    </row>
    <row r="72" spans="3:5" x14ac:dyDescent="0.25">
      <c r="C72" s="14"/>
      <c r="D72" s="14"/>
      <c r="E72" s="14"/>
    </row>
    <row r="73" spans="3:5" x14ac:dyDescent="0.25">
      <c r="C73" s="14"/>
      <c r="D73" s="14"/>
      <c r="E73" s="14"/>
    </row>
    <row r="74" spans="3:5" x14ac:dyDescent="0.25">
      <c r="C74" s="14"/>
      <c r="D74" s="14"/>
      <c r="E74" s="14"/>
    </row>
    <row r="75" spans="3:5" x14ac:dyDescent="0.25">
      <c r="C75" s="14"/>
      <c r="D75" s="14"/>
      <c r="E75" s="14"/>
    </row>
    <row r="76" spans="3:5" x14ac:dyDescent="0.25">
      <c r="C76" s="14"/>
      <c r="D76" s="14"/>
      <c r="E76" s="14"/>
    </row>
    <row r="77" spans="3:5" x14ac:dyDescent="0.25">
      <c r="C77" s="14"/>
      <c r="D77" s="14"/>
      <c r="E77" s="14"/>
    </row>
    <row r="78" spans="3:5" x14ac:dyDescent="0.25">
      <c r="C78" s="14"/>
      <c r="D78" s="14"/>
      <c r="E78" s="14"/>
    </row>
    <row r="79" spans="3:5" x14ac:dyDescent="0.25">
      <c r="C79" s="14"/>
      <c r="D79" s="14"/>
      <c r="E79" s="14"/>
    </row>
    <row r="80" spans="3:5" x14ac:dyDescent="0.25">
      <c r="C80" s="14"/>
      <c r="D80" s="14"/>
      <c r="E80" s="14"/>
    </row>
    <row r="81" spans="3:5" x14ac:dyDescent="0.25">
      <c r="C81" s="14"/>
      <c r="D81" s="14"/>
      <c r="E81" s="14"/>
    </row>
    <row r="82" spans="3:5" x14ac:dyDescent="0.25">
      <c r="C82" s="14"/>
      <c r="D82" s="14"/>
      <c r="E82" s="14"/>
    </row>
    <row r="83" spans="3:5" x14ac:dyDescent="0.25">
      <c r="C83" s="14"/>
      <c r="D83" s="14"/>
      <c r="E83" s="14"/>
    </row>
    <row r="84" spans="3:5" x14ac:dyDescent="0.25">
      <c r="C84" s="14"/>
      <c r="D84" s="14"/>
      <c r="E84" s="14"/>
    </row>
    <row r="85" spans="3:5" x14ac:dyDescent="0.25">
      <c r="C85" s="14"/>
      <c r="D85" s="14"/>
      <c r="E85" s="14"/>
    </row>
    <row r="86" spans="3:5" x14ac:dyDescent="0.25">
      <c r="C86" s="14"/>
      <c r="D86" s="14"/>
      <c r="E86" s="14"/>
    </row>
    <row r="87" spans="3:5" x14ac:dyDescent="0.25">
      <c r="C87" s="14"/>
      <c r="D87" s="14"/>
      <c r="E87" s="14"/>
    </row>
    <row r="88" spans="3:5" x14ac:dyDescent="0.25">
      <c r="C88" s="14"/>
      <c r="D88" s="14"/>
      <c r="E88" s="14"/>
    </row>
    <row r="89" spans="3:5" x14ac:dyDescent="0.25">
      <c r="C89" s="14"/>
      <c r="D89" s="14"/>
      <c r="E89" s="14"/>
    </row>
    <row r="90" spans="3:5" x14ac:dyDescent="0.25">
      <c r="C90" s="14"/>
      <c r="D90" s="14"/>
      <c r="E90" s="14"/>
    </row>
    <row r="91" spans="3:5" x14ac:dyDescent="0.25">
      <c r="C91" s="14"/>
      <c r="D91" s="14"/>
      <c r="E91" s="14"/>
    </row>
    <row r="92" spans="3:5" x14ac:dyDescent="0.25">
      <c r="C92" s="14"/>
      <c r="D92" s="14"/>
      <c r="E92" s="14"/>
    </row>
    <row r="93" spans="3:5" x14ac:dyDescent="0.25">
      <c r="C93" s="14"/>
      <c r="D93" s="14"/>
      <c r="E93" s="14"/>
    </row>
    <row r="94" spans="3:5" x14ac:dyDescent="0.25">
      <c r="C94" s="14"/>
      <c r="D94" s="14"/>
      <c r="E94" s="14"/>
    </row>
    <row r="95" spans="3:5" x14ac:dyDescent="0.25">
      <c r="C95" s="14"/>
      <c r="D95" s="14"/>
      <c r="E95" s="14"/>
    </row>
    <row r="96" spans="3:5" x14ac:dyDescent="0.25">
      <c r="C96" s="14"/>
      <c r="D96" s="14"/>
      <c r="E96" s="14"/>
    </row>
    <row r="97" spans="3:5" x14ac:dyDescent="0.25">
      <c r="C97" s="14"/>
      <c r="D97" s="14"/>
      <c r="E97" s="14"/>
    </row>
    <row r="98" spans="3:5" x14ac:dyDescent="0.25">
      <c r="C98" s="14"/>
      <c r="D98" s="14"/>
      <c r="E98" s="14"/>
    </row>
    <row r="99" spans="3:5" x14ac:dyDescent="0.25">
      <c r="C99" s="14"/>
      <c r="D99" s="14"/>
      <c r="E99" s="14"/>
    </row>
    <row r="100" spans="3:5" x14ac:dyDescent="0.25">
      <c r="C100" s="14"/>
      <c r="D100" s="14"/>
      <c r="E100" s="14"/>
    </row>
    <row r="101" spans="3:5" x14ac:dyDescent="0.25">
      <c r="C101" s="14"/>
      <c r="D101" s="14"/>
      <c r="E101" s="14"/>
    </row>
    <row r="102" spans="3:5" x14ac:dyDescent="0.25">
      <c r="C102" s="14"/>
      <c r="D102" s="14"/>
      <c r="E102" s="14"/>
    </row>
    <row r="103" spans="3:5" x14ac:dyDescent="0.25">
      <c r="C103" s="14"/>
      <c r="D103" s="14"/>
      <c r="E103" s="14"/>
    </row>
    <row r="104" spans="3:5" x14ac:dyDescent="0.25">
      <c r="C104" s="14"/>
      <c r="D104" s="14"/>
      <c r="E104" s="14"/>
    </row>
    <row r="105" spans="3:5" x14ac:dyDescent="0.25">
      <c r="C105" s="14"/>
      <c r="D105" s="14"/>
      <c r="E105" s="14"/>
    </row>
    <row r="106" spans="3:5" x14ac:dyDescent="0.25">
      <c r="C106" s="14"/>
      <c r="D106" s="14"/>
      <c r="E106" s="14"/>
    </row>
    <row r="107" spans="3:5" x14ac:dyDescent="0.25">
      <c r="C107" s="14"/>
      <c r="D107" s="14"/>
      <c r="E107" s="14"/>
    </row>
    <row r="108" spans="3:5" x14ac:dyDescent="0.25">
      <c r="C108" s="14"/>
      <c r="D108" s="14"/>
      <c r="E108" s="14"/>
    </row>
    <row r="109" spans="3:5" x14ac:dyDescent="0.25">
      <c r="C109" s="14"/>
      <c r="D109" s="14"/>
      <c r="E109" s="14"/>
    </row>
    <row r="110" spans="3:5" x14ac:dyDescent="0.25">
      <c r="C110" s="14"/>
      <c r="D110" s="14"/>
      <c r="E110" s="14"/>
    </row>
    <row r="111" spans="3:5" x14ac:dyDescent="0.25">
      <c r="C111" s="14"/>
      <c r="D111" s="14"/>
      <c r="E111" s="14"/>
    </row>
    <row r="112" spans="3:5" x14ac:dyDescent="0.25">
      <c r="C112" s="14"/>
      <c r="D112" s="14"/>
      <c r="E112" s="14"/>
    </row>
    <row r="113" spans="3:5" x14ac:dyDescent="0.25">
      <c r="C113" s="14"/>
      <c r="D113" s="14"/>
      <c r="E113" s="14"/>
    </row>
    <row r="114" spans="3:5" x14ac:dyDescent="0.25">
      <c r="C114" s="14"/>
      <c r="D114" s="14"/>
      <c r="E114" s="14"/>
    </row>
    <row r="115" spans="3:5" x14ac:dyDescent="0.25">
      <c r="C115" s="14"/>
      <c r="D115" s="14"/>
      <c r="E115" s="14"/>
    </row>
    <row r="116" spans="3:5" x14ac:dyDescent="0.25">
      <c r="C116" s="14"/>
      <c r="D116" s="14"/>
      <c r="E116" s="14"/>
    </row>
    <row r="117" spans="3:5" x14ac:dyDescent="0.25">
      <c r="C117" s="14"/>
      <c r="D117" s="14"/>
      <c r="E117" s="14"/>
    </row>
    <row r="118" spans="3:5" x14ac:dyDescent="0.25">
      <c r="C118" s="14"/>
      <c r="D118" s="14"/>
      <c r="E118" s="14"/>
    </row>
    <row r="119" spans="3:5" x14ac:dyDescent="0.25">
      <c r="C119" s="14"/>
      <c r="D119" s="14"/>
      <c r="E119" s="14"/>
    </row>
    <row r="120" spans="3:5" x14ac:dyDescent="0.25">
      <c r="C120" s="14"/>
      <c r="D120" s="14"/>
      <c r="E120" s="14"/>
    </row>
    <row r="121" spans="3:5" x14ac:dyDescent="0.25">
      <c r="C121" s="14"/>
      <c r="D121" s="14"/>
      <c r="E121" s="14"/>
    </row>
    <row r="122" spans="3:5" x14ac:dyDescent="0.25">
      <c r="C122" s="14"/>
      <c r="D122" s="14"/>
      <c r="E122" s="14"/>
    </row>
    <row r="123" spans="3:5" x14ac:dyDescent="0.25">
      <c r="C123" s="14"/>
      <c r="D123" s="14"/>
      <c r="E123" s="14"/>
    </row>
    <row r="124" spans="3:5" x14ac:dyDescent="0.25">
      <c r="C124" s="14"/>
      <c r="D124" s="14"/>
      <c r="E124" s="14"/>
    </row>
    <row r="125" spans="3:5" x14ac:dyDescent="0.25">
      <c r="C125" s="14"/>
      <c r="D125" s="14"/>
      <c r="E125" s="14"/>
    </row>
    <row r="126" spans="3:5" x14ac:dyDescent="0.25">
      <c r="C126" s="14"/>
      <c r="D126" s="14"/>
      <c r="E126" s="14"/>
    </row>
    <row r="127" spans="3:5" x14ac:dyDescent="0.25">
      <c r="C127" s="14"/>
      <c r="D127" s="14"/>
      <c r="E127" s="14"/>
    </row>
    <row r="128" spans="3:5" x14ac:dyDescent="0.25">
      <c r="C128" s="14"/>
      <c r="D128" s="14"/>
      <c r="E128" s="14"/>
    </row>
    <row r="129" spans="3:5" x14ac:dyDescent="0.25">
      <c r="C129" s="14"/>
      <c r="D129" s="14"/>
      <c r="E129" s="14"/>
    </row>
    <row r="130" spans="3:5" x14ac:dyDescent="0.25">
      <c r="C130" s="14"/>
      <c r="D130" s="14"/>
      <c r="E130" s="14"/>
    </row>
    <row r="131" spans="3:5" x14ac:dyDescent="0.25">
      <c r="C131" s="14"/>
      <c r="D131" s="14"/>
      <c r="E131" s="14"/>
    </row>
    <row r="132" spans="3:5" x14ac:dyDescent="0.25">
      <c r="C132" s="14"/>
      <c r="D132" s="14"/>
      <c r="E132" s="14"/>
    </row>
    <row r="133" spans="3:5" x14ac:dyDescent="0.25">
      <c r="C133" s="14"/>
      <c r="D133" s="14"/>
      <c r="E133" s="14"/>
    </row>
    <row r="134" spans="3:5" x14ac:dyDescent="0.25">
      <c r="C134" s="14"/>
      <c r="D134" s="14"/>
      <c r="E134" s="14"/>
    </row>
    <row r="135" spans="3:5" x14ac:dyDescent="0.25">
      <c r="C135" s="14"/>
      <c r="D135" s="14"/>
      <c r="E135" s="14"/>
    </row>
    <row r="136" spans="3:5" x14ac:dyDescent="0.25">
      <c r="C136" s="14"/>
      <c r="D136" s="14"/>
      <c r="E136" s="14"/>
    </row>
    <row r="137" spans="3:5" x14ac:dyDescent="0.25">
      <c r="C137" s="14"/>
      <c r="D137" s="14"/>
      <c r="E137" s="14"/>
    </row>
    <row r="138" spans="3:5" x14ac:dyDescent="0.25">
      <c r="C138" s="14"/>
      <c r="D138" s="14"/>
      <c r="E138" s="14"/>
    </row>
    <row r="139" spans="3:5" x14ac:dyDescent="0.25">
      <c r="C139" s="14"/>
      <c r="D139" s="14"/>
      <c r="E139" s="14"/>
    </row>
    <row r="140" spans="3:5" x14ac:dyDescent="0.25">
      <c r="C140" s="14"/>
      <c r="D140" s="14"/>
      <c r="E140" s="14"/>
    </row>
    <row r="141" spans="3:5" x14ac:dyDescent="0.25">
      <c r="C141" s="14"/>
      <c r="D141" s="14"/>
      <c r="E141" s="14"/>
    </row>
    <row r="142" spans="3:5" x14ac:dyDescent="0.25">
      <c r="C142" s="14"/>
      <c r="D142" s="14"/>
      <c r="E142" s="14"/>
    </row>
    <row r="143" spans="3:5" x14ac:dyDescent="0.25">
      <c r="C143" s="14"/>
      <c r="D143" s="14"/>
      <c r="E143" s="14"/>
    </row>
    <row r="144" spans="3:5" x14ac:dyDescent="0.25">
      <c r="C144" s="14"/>
      <c r="D144" s="14"/>
      <c r="E144" s="14"/>
    </row>
    <row r="145" spans="3:5" x14ac:dyDescent="0.25">
      <c r="C145" s="14"/>
      <c r="D145" s="14"/>
      <c r="E145" s="14"/>
    </row>
    <row r="146" spans="3:5" x14ac:dyDescent="0.25">
      <c r="C146" s="14"/>
      <c r="D146" s="14"/>
      <c r="E146" s="14"/>
    </row>
    <row r="147" spans="3:5" x14ac:dyDescent="0.25">
      <c r="C147" s="14"/>
      <c r="D147" s="14"/>
      <c r="E147" s="14"/>
    </row>
    <row r="148" spans="3:5" x14ac:dyDescent="0.25">
      <c r="C148" s="14"/>
      <c r="D148" s="14"/>
      <c r="E148" s="14"/>
    </row>
    <row r="149" spans="3:5" x14ac:dyDescent="0.25">
      <c r="C149" s="14"/>
      <c r="D149" s="14"/>
      <c r="E149" s="14"/>
    </row>
    <row r="150" spans="3:5" x14ac:dyDescent="0.25">
      <c r="C150" s="14"/>
      <c r="D150" s="14"/>
      <c r="E150" s="14"/>
    </row>
    <row r="151" spans="3:5" x14ac:dyDescent="0.25">
      <c r="C151" s="14"/>
      <c r="D151" s="14"/>
      <c r="E151" s="14"/>
    </row>
    <row r="152" spans="3:5" x14ac:dyDescent="0.25">
      <c r="C152" s="14"/>
      <c r="D152" s="14"/>
      <c r="E152" s="14"/>
    </row>
    <row r="153" spans="3:5" x14ac:dyDescent="0.25">
      <c r="C153" s="14"/>
      <c r="D153" s="14"/>
      <c r="E153" s="14"/>
    </row>
    <row r="154" spans="3:5" x14ac:dyDescent="0.25">
      <c r="C154" s="14"/>
      <c r="D154" s="14"/>
      <c r="E154" s="14"/>
    </row>
    <row r="155" spans="3:5" x14ac:dyDescent="0.25">
      <c r="C155" s="14"/>
      <c r="D155" s="14"/>
      <c r="E155" s="14"/>
    </row>
    <row r="156" spans="3:5" x14ac:dyDescent="0.25">
      <c r="C156" s="14"/>
      <c r="D156" s="14"/>
      <c r="E156" s="14"/>
    </row>
    <row r="157" spans="3:5" x14ac:dyDescent="0.25">
      <c r="C157" s="14"/>
      <c r="D157" s="14"/>
      <c r="E157" s="14"/>
    </row>
    <row r="158" spans="3:5" x14ac:dyDescent="0.25">
      <c r="C158" s="14"/>
      <c r="D158" s="14"/>
      <c r="E158" s="14"/>
    </row>
    <row r="159" spans="3:5" x14ac:dyDescent="0.25">
      <c r="C159" s="14"/>
      <c r="D159" s="14"/>
      <c r="E159" s="14"/>
    </row>
    <row r="160" spans="3:5" x14ac:dyDescent="0.25">
      <c r="C160" s="14"/>
      <c r="D160" s="14"/>
      <c r="E160" s="14"/>
    </row>
    <row r="161" spans="3:5" x14ac:dyDescent="0.25">
      <c r="C161" s="14"/>
      <c r="D161" s="14"/>
      <c r="E161" s="14"/>
    </row>
    <row r="162" spans="3:5" x14ac:dyDescent="0.25">
      <c r="C162" s="14"/>
      <c r="D162" s="14"/>
      <c r="E162" s="14"/>
    </row>
    <row r="163" spans="3:5" x14ac:dyDescent="0.25">
      <c r="C163" s="14"/>
      <c r="D163" s="14"/>
      <c r="E163" s="14"/>
    </row>
    <row r="164" spans="3:5" x14ac:dyDescent="0.25">
      <c r="C164" s="14"/>
      <c r="D164" s="14"/>
      <c r="E164" s="14"/>
    </row>
    <row r="165" spans="3:5" x14ac:dyDescent="0.25">
      <c r="C165" s="14"/>
      <c r="D165" s="14"/>
      <c r="E165" s="14"/>
    </row>
    <row r="166" spans="3:5" x14ac:dyDescent="0.25">
      <c r="C166" s="14"/>
      <c r="D166" s="14"/>
      <c r="E166" s="14"/>
    </row>
    <row r="167" spans="3:5" x14ac:dyDescent="0.25">
      <c r="C167" s="14"/>
      <c r="D167" s="14"/>
      <c r="E167" s="14"/>
    </row>
    <row r="168" spans="3:5" x14ac:dyDescent="0.25">
      <c r="C168" s="14"/>
      <c r="D168" s="14"/>
      <c r="E168" s="14"/>
    </row>
    <row r="169" spans="3:5" x14ac:dyDescent="0.25">
      <c r="C169" s="14"/>
      <c r="D169" s="14"/>
      <c r="E169" s="14"/>
    </row>
    <row r="170" spans="3:5" x14ac:dyDescent="0.25">
      <c r="C170" s="14"/>
      <c r="D170" s="14"/>
      <c r="E170" s="14"/>
    </row>
    <row r="171" spans="3:5" x14ac:dyDescent="0.25">
      <c r="C171" s="14"/>
      <c r="D171" s="14"/>
      <c r="E171" s="14"/>
    </row>
    <row r="172" spans="3:5" x14ac:dyDescent="0.25">
      <c r="C172" s="14"/>
      <c r="D172" s="14"/>
      <c r="E172" s="14"/>
    </row>
    <row r="173" spans="3:5" x14ac:dyDescent="0.25">
      <c r="C173" s="14"/>
      <c r="D173" s="14"/>
      <c r="E173" s="14"/>
    </row>
    <row r="174" spans="3:5" x14ac:dyDescent="0.25">
      <c r="C174" s="14"/>
      <c r="D174" s="14"/>
      <c r="E174" s="14"/>
    </row>
    <row r="175" spans="3:5" x14ac:dyDescent="0.25">
      <c r="C175" s="14"/>
      <c r="D175" s="14"/>
      <c r="E175" s="14"/>
    </row>
    <row r="176" spans="3:5" x14ac:dyDescent="0.25">
      <c r="C176" s="14"/>
      <c r="D176" s="14"/>
      <c r="E176" s="14"/>
    </row>
    <row r="177" spans="3:5" x14ac:dyDescent="0.25">
      <c r="C177" s="14"/>
      <c r="D177" s="14"/>
      <c r="E177" s="14"/>
    </row>
    <row r="178" spans="3:5" x14ac:dyDescent="0.25">
      <c r="C178" s="14"/>
      <c r="D178" s="14"/>
      <c r="E178" s="14"/>
    </row>
    <row r="179" spans="3:5" x14ac:dyDescent="0.25">
      <c r="C179" s="14"/>
      <c r="D179" s="14"/>
      <c r="E179" s="14"/>
    </row>
    <row r="180" spans="3:5" x14ac:dyDescent="0.25">
      <c r="C180" s="14"/>
      <c r="D180" s="14"/>
      <c r="E180" s="14"/>
    </row>
    <row r="181" spans="3:5" x14ac:dyDescent="0.25">
      <c r="C181" s="14"/>
      <c r="D181" s="14"/>
      <c r="E181" s="14"/>
    </row>
    <row r="182" spans="3:5" x14ac:dyDescent="0.25">
      <c r="C182" s="14"/>
      <c r="D182" s="14"/>
      <c r="E182" s="14"/>
    </row>
    <row r="183" spans="3:5" x14ac:dyDescent="0.25">
      <c r="C183" s="14"/>
      <c r="D183" s="14"/>
      <c r="E183" s="14"/>
    </row>
    <row r="184" spans="3:5" x14ac:dyDescent="0.25">
      <c r="C184" s="14"/>
      <c r="D184" s="14"/>
      <c r="E184" s="14"/>
    </row>
    <row r="185" spans="3:5" x14ac:dyDescent="0.25">
      <c r="C185" s="14"/>
      <c r="D185" s="14"/>
      <c r="E185" s="14"/>
    </row>
    <row r="186" spans="3:5" x14ac:dyDescent="0.25">
      <c r="C186" s="14"/>
      <c r="D186" s="14"/>
      <c r="E186" s="14"/>
    </row>
    <row r="187" spans="3:5" x14ac:dyDescent="0.25">
      <c r="C187" s="14"/>
      <c r="D187" s="14"/>
      <c r="E187" s="14"/>
    </row>
    <row r="188" spans="3:5" x14ac:dyDescent="0.25">
      <c r="C188" s="14"/>
      <c r="D188" s="14"/>
      <c r="E188" s="14"/>
    </row>
    <row r="189" spans="3:5" x14ac:dyDescent="0.25">
      <c r="C189" s="14"/>
      <c r="D189" s="14"/>
      <c r="E189" s="14"/>
    </row>
    <row r="190" spans="3:5" x14ac:dyDescent="0.25">
      <c r="C190" s="14"/>
      <c r="D190" s="14"/>
      <c r="E190" s="14"/>
    </row>
    <row r="191" spans="3:5" x14ac:dyDescent="0.25">
      <c r="C191" s="14"/>
      <c r="D191" s="14"/>
      <c r="E191" s="14"/>
    </row>
    <row r="192" spans="3:5" x14ac:dyDescent="0.25">
      <c r="C192" s="14"/>
      <c r="D192" s="14"/>
      <c r="E192" s="14"/>
    </row>
    <row r="193" spans="3:5" x14ac:dyDescent="0.25">
      <c r="C193" s="14"/>
      <c r="D193" s="14"/>
      <c r="E193" s="14"/>
    </row>
    <row r="194" spans="3:5" x14ac:dyDescent="0.25">
      <c r="C194" s="14"/>
      <c r="D194" s="14"/>
      <c r="E194" s="14"/>
    </row>
    <row r="195" spans="3:5" x14ac:dyDescent="0.25">
      <c r="C195" s="14"/>
      <c r="D195" s="14"/>
      <c r="E195" s="14"/>
    </row>
    <row r="196" spans="3:5" x14ac:dyDescent="0.25">
      <c r="C196" s="14"/>
      <c r="D196" s="14"/>
      <c r="E196" s="14"/>
    </row>
    <row r="197" spans="3:5" x14ac:dyDescent="0.25">
      <c r="C197" s="14"/>
      <c r="D197" s="14"/>
      <c r="E197" s="14"/>
    </row>
    <row r="198" spans="3:5" x14ac:dyDescent="0.25">
      <c r="C198" s="14"/>
      <c r="D198" s="14"/>
      <c r="E198" s="14"/>
    </row>
    <row r="199" spans="3:5" x14ac:dyDescent="0.25">
      <c r="C199" s="14"/>
      <c r="D199" s="14"/>
      <c r="E199" s="14"/>
    </row>
    <row r="200" spans="3:5" x14ac:dyDescent="0.25">
      <c r="C200" s="14"/>
      <c r="D200" s="14"/>
      <c r="E200" s="14"/>
    </row>
    <row r="201" spans="3:5" x14ac:dyDescent="0.25">
      <c r="C201" s="14"/>
      <c r="D201" s="14"/>
      <c r="E201" s="14"/>
    </row>
    <row r="202" spans="3:5" x14ac:dyDescent="0.25">
      <c r="C202" s="14"/>
      <c r="D202" s="14"/>
      <c r="E202" s="14"/>
    </row>
    <row r="203" spans="3:5" x14ac:dyDescent="0.25">
      <c r="C203" s="14"/>
      <c r="D203" s="14"/>
      <c r="E203" s="14"/>
    </row>
    <row r="204" spans="3:5" x14ac:dyDescent="0.25">
      <c r="C204" s="14"/>
      <c r="D204" s="14"/>
      <c r="E204" s="14"/>
    </row>
    <row r="205" spans="3:5" x14ac:dyDescent="0.25">
      <c r="C205" s="14"/>
      <c r="D205" s="14"/>
      <c r="E205" s="14"/>
    </row>
    <row r="206" spans="3:5" x14ac:dyDescent="0.25">
      <c r="C206" s="14"/>
      <c r="D206" s="14"/>
      <c r="E206" s="14"/>
    </row>
    <row r="207" spans="3:5" x14ac:dyDescent="0.25">
      <c r="C207" s="14"/>
      <c r="D207" s="14"/>
      <c r="E207" s="14"/>
    </row>
    <row r="208" spans="3:5" x14ac:dyDescent="0.25">
      <c r="C208" s="14"/>
      <c r="D208" s="14"/>
      <c r="E208" s="14"/>
    </row>
    <row r="209" spans="3:5" x14ac:dyDescent="0.25">
      <c r="C209" s="14"/>
      <c r="D209" s="14"/>
      <c r="E209" s="14"/>
    </row>
    <row r="210" spans="3:5" x14ac:dyDescent="0.25">
      <c r="C210" s="14"/>
      <c r="D210" s="14"/>
      <c r="E210" s="14"/>
    </row>
    <row r="211" spans="3:5" x14ac:dyDescent="0.25">
      <c r="C211" s="14"/>
      <c r="D211" s="14"/>
      <c r="E211" s="14"/>
    </row>
    <row r="212" spans="3:5" x14ac:dyDescent="0.25">
      <c r="C212" s="14"/>
      <c r="D212" s="14"/>
      <c r="E212" s="14"/>
    </row>
    <row r="213" spans="3:5" x14ac:dyDescent="0.25">
      <c r="C213" s="14"/>
      <c r="D213" s="14"/>
      <c r="E213" s="14"/>
    </row>
    <row r="214" spans="3:5" x14ac:dyDescent="0.25">
      <c r="C214" s="14"/>
      <c r="D214" s="14"/>
      <c r="E214" s="14"/>
    </row>
    <row r="215" spans="3:5" x14ac:dyDescent="0.25">
      <c r="C215" s="14"/>
      <c r="D215" s="14"/>
      <c r="E215" s="14"/>
    </row>
    <row r="216" spans="3:5" x14ac:dyDescent="0.25">
      <c r="C216" s="14"/>
      <c r="D216" s="14"/>
      <c r="E216" s="14"/>
    </row>
    <row r="217" spans="3:5" x14ac:dyDescent="0.25">
      <c r="C217" s="14"/>
      <c r="D217" s="14"/>
      <c r="E217" s="14"/>
    </row>
    <row r="218" spans="3:5" x14ac:dyDescent="0.25">
      <c r="C218" s="14"/>
      <c r="D218" s="14"/>
      <c r="E218" s="14"/>
    </row>
    <row r="219" spans="3:5" x14ac:dyDescent="0.25">
      <c r="C219" s="14"/>
      <c r="D219" s="14"/>
      <c r="E219" s="14"/>
    </row>
    <row r="220" spans="3:5" x14ac:dyDescent="0.25">
      <c r="C220" s="14"/>
      <c r="D220" s="14"/>
      <c r="E220" s="14"/>
    </row>
    <row r="221" spans="3:5" x14ac:dyDescent="0.25">
      <c r="C221" s="14"/>
      <c r="D221" s="14"/>
      <c r="E221" s="14"/>
    </row>
    <row r="222" spans="3:5" x14ac:dyDescent="0.25">
      <c r="C222" s="14"/>
      <c r="D222" s="14"/>
      <c r="E222" s="14"/>
    </row>
    <row r="223" spans="3:5" x14ac:dyDescent="0.25">
      <c r="C223" s="14"/>
      <c r="D223" s="14"/>
      <c r="E223" s="14"/>
    </row>
    <row r="224" spans="3:5" x14ac:dyDescent="0.25">
      <c r="C224" s="14"/>
      <c r="D224" s="14"/>
      <c r="E224" s="14"/>
    </row>
    <row r="225" spans="3:5" x14ac:dyDescent="0.25">
      <c r="C225" s="14"/>
      <c r="D225" s="14"/>
      <c r="E225" s="14"/>
    </row>
    <row r="226" spans="3:5" x14ac:dyDescent="0.25">
      <c r="C226" s="14"/>
      <c r="D226" s="14"/>
      <c r="E226" s="14"/>
    </row>
    <row r="227" spans="3:5" x14ac:dyDescent="0.25">
      <c r="C227" s="14"/>
      <c r="D227" s="14"/>
      <c r="E227" s="14"/>
    </row>
    <row r="228" spans="3:5" x14ac:dyDescent="0.25">
      <c r="C228" s="14"/>
      <c r="D228" s="14"/>
      <c r="E228" s="14"/>
    </row>
    <row r="229" spans="3:5" x14ac:dyDescent="0.25">
      <c r="C229" s="14"/>
      <c r="D229" s="14"/>
      <c r="E229" s="14"/>
    </row>
    <row r="230" spans="3:5" x14ac:dyDescent="0.25">
      <c r="C230" s="14"/>
      <c r="D230" s="14"/>
      <c r="E230" s="14"/>
    </row>
    <row r="231" spans="3:5" x14ac:dyDescent="0.25">
      <c r="C231" s="14"/>
      <c r="D231" s="14"/>
      <c r="E231" s="14"/>
    </row>
    <row r="232" spans="3:5" x14ac:dyDescent="0.25">
      <c r="C232" s="14"/>
      <c r="D232" s="14"/>
      <c r="E232" s="14"/>
    </row>
    <row r="233" spans="3:5" x14ac:dyDescent="0.25">
      <c r="C233" s="14"/>
      <c r="D233" s="14"/>
      <c r="E233" s="14"/>
    </row>
    <row r="234" spans="3:5" x14ac:dyDescent="0.25">
      <c r="C234" s="14"/>
      <c r="D234" s="14"/>
      <c r="E234" s="14"/>
    </row>
    <row r="235" spans="3:5" x14ac:dyDescent="0.25">
      <c r="C235" s="14"/>
      <c r="D235" s="14"/>
      <c r="E235" s="14"/>
    </row>
    <row r="236" spans="3:5" x14ac:dyDescent="0.25">
      <c r="C236" s="14"/>
      <c r="D236" s="14"/>
      <c r="E236" s="14"/>
    </row>
    <row r="237" spans="3:5" x14ac:dyDescent="0.25">
      <c r="C237" s="14"/>
      <c r="D237" s="14"/>
      <c r="E237" s="14"/>
    </row>
    <row r="238" spans="3:5" x14ac:dyDescent="0.25">
      <c r="C238" s="14"/>
      <c r="D238" s="14"/>
      <c r="E238" s="14"/>
    </row>
    <row r="239" spans="3:5" x14ac:dyDescent="0.25">
      <c r="C239" s="14"/>
      <c r="D239" s="14"/>
      <c r="E239" s="14"/>
    </row>
    <row r="240" spans="3:5" x14ac:dyDescent="0.25">
      <c r="C240" s="14"/>
      <c r="D240" s="14"/>
      <c r="E240" s="14"/>
    </row>
    <row r="241" spans="3:5" x14ac:dyDescent="0.25">
      <c r="C241" s="14"/>
      <c r="D241" s="14"/>
      <c r="E241" s="14"/>
    </row>
    <row r="242" spans="3:5" x14ac:dyDescent="0.25">
      <c r="C242" s="14"/>
      <c r="D242" s="14"/>
      <c r="E242" s="14"/>
    </row>
    <row r="243" spans="3:5" x14ac:dyDescent="0.25">
      <c r="C243" s="14"/>
      <c r="D243" s="14"/>
      <c r="E243" s="14"/>
    </row>
    <row r="244" spans="3:5" x14ac:dyDescent="0.25">
      <c r="C244" s="14"/>
      <c r="D244" s="14"/>
      <c r="E244" s="14"/>
    </row>
    <row r="245" spans="3:5" x14ac:dyDescent="0.25">
      <c r="C245" s="14"/>
      <c r="D245" s="14"/>
      <c r="E245" s="14"/>
    </row>
    <row r="246" spans="3:5" x14ac:dyDescent="0.25">
      <c r="C246" s="14"/>
      <c r="D246" s="14"/>
      <c r="E246" s="14"/>
    </row>
    <row r="247" spans="3:5" x14ac:dyDescent="0.25">
      <c r="C247" s="14"/>
      <c r="D247" s="14"/>
      <c r="E247" s="14"/>
    </row>
    <row r="248" spans="3:5" x14ac:dyDescent="0.25">
      <c r="C248" s="14"/>
      <c r="D248" s="14"/>
      <c r="E248" s="14"/>
    </row>
    <row r="249" spans="3:5" x14ac:dyDescent="0.25">
      <c r="C249" s="14"/>
      <c r="D249" s="14"/>
      <c r="E249" s="14"/>
    </row>
    <row r="250" spans="3:5" x14ac:dyDescent="0.25">
      <c r="C250" s="14"/>
      <c r="D250" s="14"/>
      <c r="E250" s="14"/>
    </row>
    <row r="251" spans="3:5" x14ac:dyDescent="0.25">
      <c r="C251" s="14"/>
      <c r="D251" s="14"/>
      <c r="E251" s="14"/>
    </row>
    <row r="252" spans="3:5" x14ac:dyDescent="0.25">
      <c r="C252" s="14"/>
      <c r="D252" s="14"/>
      <c r="E252" s="14"/>
    </row>
    <row r="253" spans="3:5" x14ac:dyDescent="0.25">
      <c r="C253" s="14"/>
      <c r="D253" s="14"/>
      <c r="E253" s="14"/>
    </row>
    <row r="254" spans="3:5" x14ac:dyDescent="0.25">
      <c r="C254" s="14"/>
      <c r="D254" s="14"/>
      <c r="E254" s="14"/>
    </row>
    <row r="255" spans="3:5" x14ac:dyDescent="0.25">
      <c r="C255" s="14"/>
      <c r="D255" s="14"/>
      <c r="E255" s="14"/>
    </row>
    <row r="256" spans="3:5" x14ac:dyDescent="0.25">
      <c r="C256" s="14"/>
      <c r="D256" s="14"/>
      <c r="E256" s="14"/>
    </row>
    <row r="257" spans="3:5" x14ac:dyDescent="0.25">
      <c r="C257" s="14"/>
      <c r="D257" s="14"/>
      <c r="E257" s="14"/>
    </row>
    <row r="258" spans="3:5" x14ac:dyDescent="0.25">
      <c r="C258" s="14"/>
      <c r="D258" s="14"/>
      <c r="E258" s="14"/>
    </row>
    <row r="259" spans="3:5" x14ac:dyDescent="0.25">
      <c r="C259" s="14"/>
      <c r="D259" s="14"/>
      <c r="E259" s="14"/>
    </row>
    <row r="260" spans="3:5" x14ac:dyDescent="0.25">
      <c r="C260" s="14"/>
      <c r="D260" s="14"/>
      <c r="E260" s="14"/>
    </row>
    <row r="261" spans="3:5" x14ac:dyDescent="0.25">
      <c r="C261" s="14"/>
      <c r="D261" s="14"/>
      <c r="E261" s="14"/>
    </row>
    <row r="262" spans="3:5" x14ac:dyDescent="0.25">
      <c r="C262" s="14"/>
      <c r="D262" s="14"/>
      <c r="E262" s="14"/>
    </row>
    <row r="263" spans="3:5" x14ac:dyDescent="0.25">
      <c r="C263" s="14"/>
      <c r="D263" s="14"/>
      <c r="E263" s="14"/>
    </row>
    <row r="264" spans="3:5" x14ac:dyDescent="0.25">
      <c r="C264" s="14"/>
      <c r="D264" s="14"/>
      <c r="E264" s="14"/>
    </row>
    <row r="265" spans="3:5" x14ac:dyDescent="0.25">
      <c r="C265" s="14"/>
      <c r="D265" s="14"/>
      <c r="E265" s="14"/>
    </row>
    <row r="266" spans="3:5" x14ac:dyDescent="0.25">
      <c r="C266" s="14"/>
      <c r="D266" s="14"/>
      <c r="E266" s="14"/>
    </row>
    <row r="267" spans="3:5" x14ac:dyDescent="0.25">
      <c r="C267" s="14"/>
      <c r="D267" s="14"/>
      <c r="E267" s="14"/>
    </row>
    <row r="268" spans="3:5" x14ac:dyDescent="0.25">
      <c r="C268" s="14"/>
      <c r="D268" s="14"/>
      <c r="E268" s="14"/>
    </row>
    <row r="269" spans="3:5" x14ac:dyDescent="0.25">
      <c r="C269" s="14"/>
      <c r="D269" s="14"/>
      <c r="E269" s="14"/>
    </row>
    <row r="270" spans="3:5" x14ac:dyDescent="0.25">
      <c r="C270" s="14"/>
      <c r="D270" s="14"/>
      <c r="E270" s="14"/>
    </row>
    <row r="271" spans="3:5" x14ac:dyDescent="0.25">
      <c r="C271" s="14"/>
      <c r="D271" s="14"/>
      <c r="E271" s="14"/>
    </row>
    <row r="272" spans="3:5" x14ac:dyDescent="0.25">
      <c r="C272" s="14"/>
      <c r="D272" s="14"/>
      <c r="E272" s="14"/>
    </row>
    <row r="273" spans="3:5" x14ac:dyDescent="0.25">
      <c r="C273" s="14"/>
      <c r="D273" s="14"/>
      <c r="E273" s="14"/>
    </row>
    <row r="274" spans="3:5" x14ac:dyDescent="0.25">
      <c r="C274" s="14"/>
      <c r="D274" s="14"/>
      <c r="E274" s="14"/>
    </row>
    <row r="275" spans="3:5" x14ac:dyDescent="0.25">
      <c r="C275" s="14"/>
      <c r="D275" s="14"/>
      <c r="E275" s="14"/>
    </row>
    <row r="276" spans="3:5" x14ac:dyDescent="0.25">
      <c r="C276" s="14"/>
      <c r="D276" s="14"/>
      <c r="E276" s="14"/>
    </row>
    <row r="277" spans="3:5" x14ac:dyDescent="0.25">
      <c r="C277" s="14"/>
      <c r="D277" s="14"/>
      <c r="E277" s="14"/>
    </row>
    <row r="278" spans="3:5" x14ac:dyDescent="0.25">
      <c r="C278" s="14"/>
      <c r="D278" s="14"/>
      <c r="E278" s="14"/>
    </row>
    <row r="279" spans="3:5" x14ac:dyDescent="0.25">
      <c r="C279" s="14"/>
      <c r="D279" s="14"/>
      <c r="E279" s="14"/>
    </row>
    <row r="280" spans="3:5" x14ac:dyDescent="0.25">
      <c r="C280" s="14"/>
      <c r="D280" s="14"/>
      <c r="E280" s="14"/>
    </row>
    <row r="281" spans="3:5" x14ac:dyDescent="0.25">
      <c r="C281" s="14"/>
      <c r="D281" s="14"/>
      <c r="E281" s="14"/>
    </row>
    <row r="282" spans="3:5" x14ac:dyDescent="0.25">
      <c r="C282" s="14"/>
      <c r="D282" s="14"/>
      <c r="E282" s="14"/>
    </row>
    <row r="283" spans="3:5" x14ac:dyDescent="0.25">
      <c r="C283" s="14"/>
      <c r="D283" s="14"/>
      <c r="E283" s="14"/>
    </row>
    <row r="284" spans="3:5" x14ac:dyDescent="0.25">
      <c r="C284" s="14"/>
      <c r="D284" s="14"/>
      <c r="E284" s="14"/>
    </row>
    <row r="285" spans="3:5" x14ac:dyDescent="0.25">
      <c r="C285" s="14"/>
      <c r="D285" s="14"/>
      <c r="E285" s="14"/>
    </row>
    <row r="286" spans="3:5" x14ac:dyDescent="0.25">
      <c r="C286" s="14"/>
      <c r="D286" s="14"/>
      <c r="E286" s="14"/>
    </row>
    <row r="287" spans="3:5" x14ac:dyDescent="0.25">
      <c r="C287" s="14"/>
      <c r="D287" s="14"/>
      <c r="E287" s="14"/>
    </row>
    <row r="288" spans="3:5" x14ac:dyDescent="0.25">
      <c r="C288" s="14"/>
      <c r="D288" s="14"/>
      <c r="E288" s="14"/>
    </row>
    <row r="289" spans="3:5" x14ac:dyDescent="0.25">
      <c r="C289" s="14"/>
      <c r="D289" s="14"/>
      <c r="E289" s="14"/>
    </row>
    <row r="290" spans="3:5" x14ac:dyDescent="0.25">
      <c r="C290" s="14"/>
      <c r="D290" s="14"/>
      <c r="E290" s="14"/>
    </row>
    <row r="291" spans="3:5" x14ac:dyDescent="0.25">
      <c r="C291" s="14"/>
      <c r="D291" s="14"/>
      <c r="E291" s="14"/>
    </row>
    <row r="292" spans="3:5" x14ac:dyDescent="0.25">
      <c r="C292" s="14"/>
      <c r="D292" s="14"/>
      <c r="E292" s="14"/>
    </row>
    <row r="293" spans="3:5" x14ac:dyDescent="0.25">
      <c r="C293" s="14"/>
      <c r="D293" s="14"/>
      <c r="E293" s="14"/>
    </row>
    <row r="294" spans="3:5" x14ac:dyDescent="0.25">
      <c r="C294" s="14"/>
      <c r="D294" s="14"/>
      <c r="E294" s="14"/>
    </row>
    <row r="295" spans="3:5" x14ac:dyDescent="0.25">
      <c r="C295" s="14"/>
      <c r="D295" s="14"/>
      <c r="E295" s="14"/>
    </row>
    <row r="296" spans="3:5" x14ac:dyDescent="0.25">
      <c r="C296" s="14"/>
      <c r="D296" s="14"/>
      <c r="E296" s="14"/>
    </row>
    <row r="297" spans="3:5" x14ac:dyDescent="0.25">
      <c r="C297" s="14"/>
      <c r="D297" s="14"/>
      <c r="E297" s="14"/>
    </row>
    <row r="298" spans="3:5" x14ac:dyDescent="0.25">
      <c r="C298" s="14"/>
      <c r="D298" s="14"/>
      <c r="E298" s="14"/>
    </row>
    <row r="299" spans="3:5" x14ac:dyDescent="0.25">
      <c r="C299" s="14"/>
      <c r="D299" s="14"/>
      <c r="E299" s="14"/>
    </row>
    <row r="300" spans="3:5" x14ac:dyDescent="0.25">
      <c r="C300" s="14"/>
      <c r="D300" s="14"/>
      <c r="E300" s="14"/>
    </row>
    <row r="301" spans="3:5" x14ac:dyDescent="0.25">
      <c r="C301" s="14"/>
      <c r="D301" s="14"/>
      <c r="E301" s="14"/>
    </row>
    <row r="302" spans="3:5" x14ac:dyDescent="0.25">
      <c r="C302" s="14"/>
      <c r="D302" s="14"/>
      <c r="E302" s="14"/>
    </row>
    <row r="303" spans="3:5" x14ac:dyDescent="0.25">
      <c r="C303" s="14"/>
      <c r="D303" s="14"/>
      <c r="E303" s="14"/>
    </row>
    <row r="304" spans="3:5" x14ac:dyDescent="0.25">
      <c r="C304" s="14"/>
      <c r="D304" s="14"/>
      <c r="E304" s="14"/>
    </row>
    <row r="305" spans="3:5" x14ac:dyDescent="0.25">
      <c r="C305" s="14"/>
      <c r="D305" s="14"/>
      <c r="E305" s="14"/>
    </row>
    <row r="306" spans="3:5" x14ac:dyDescent="0.25">
      <c r="C306" s="14"/>
      <c r="D306" s="14"/>
      <c r="E306" s="14"/>
    </row>
    <row r="307" spans="3:5" x14ac:dyDescent="0.25">
      <c r="C307" s="14"/>
      <c r="D307" s="14"/>
      <c r="E307" s="14"/>
    </row>
    <row r="308" spans="3:5" x14ac:dyDescent="0.25">
      <c r="C308" s="14"/>
      <c r="D308" s="14"/>
      <c r="E308" s="14"/>
    </row>
    <row r="309" spans="3:5" x14ac:dyDescent="0.25">
      <c r="C309" s="14"/>
      <c r="D309" s="14"/>
      <c r="E309" s="14"/>
    </row>
    <row r="310" spans="3:5" x14ac:dyDescent="0.25">
      <c r="C310" s="14"/>
      <c r="D310" s="14"/>
      <c r="E310" s="14"/>
    </row>
    <row r="311" spans="3:5" x14ac:dyDescent="0.25">
      <c r="C311" s="14"/>
      <c r="D311" s="14"/>
      <c r="E311" s="14"/>
    </row>
    <row r="312" spans="3:5" x14ac:dyDescent="0.25">
      <c r="C312" s="14"/>
      <c r="D312" s="14"/>
      <c r="E312" s="14"/>
    </row>
    <row r="313" spans="3:5" x14ac:dyDescent="0.25">
      <c r="C313" s="14"/>
      <c r="D313" s="14"/>
      <c r="E313" s="14"/>
    </row>
    <row r="314" spans="3:5" x14ac:dyDescent="0.25">
      <c r="C314" s="14"/>
      <c r="D314" s="14"/>
      <c r="E314" s="14"/>
    </row>
    <row r="315" spans="3:5" x14ac:dyDescent="0.25">
      <c r="C315" s="14"/>
      <c r="D315" s="14"/>
      <c r="E315" s="14"/>
    </row>
    <row r="316" spans="3:5" x14ac:dyDescent="0.25">
      <c r="C316" s="14"/>
      <c r="D316" s="14"/>
      <c r="E316" s="14"/>
    </row>
    <row r="317" spans="3:5" x14ac:dyDescent="0.25">
      <c r="C317" s="14"/>
      <c r="D317" s="14"/>
      <c r="E317" s="14"/>
    </row>
    <row r="318" spans="3:5" x14ac:dyDescent="0.25">
      <c r="C318" s="14"/>
      <c r="D318" s="14"/>
      <c r="E318" s="14"/>
    </row>
    <row r="319" spans="3:5" x14ac:dyDescent="0.25">
      <c r="C319" s="14"/>
      <c r="D319" s="14"/>
      <c r="E319" s="14"/>
    </row>
    <row r="320" spans="3:5" x14ac:dyDescent="0.25">
      <c r="C320" s="14"/>
      <c r="D320" s="14"/>
      <c r="E320" s="14"/>
    </row>
    <row r="321" spans="3:5" x14ac:dyDescent="0.25">
      <c r="C321" s="14"/>
      <c r="D321" s="14"/>
      <c r="E321" s="14"/>
    </row>
    <row r="322" spans="3:5" x14ac:dyDescent="0.25">
      <c r="C322" s="14"/>
      <c r="D322" s="14"/>
      <c r="E322" s="14"/>
    </row>
    <row r="323" spans="3:5" x14ac:dyDescent="0.25">
      <c r="C323" s="14"/>
      <c r="D323" s="14"/>
      <c r="E323" s="14"/>
    </row>
    <row r="324" spans="3:5" x14ac:dyDescent="0.25">
      <c r="C324" s="14"/>
      <c r="D324" s="14"/>
      <c r="E324" s="14"/>
    </row>
    <row r="325" spans="3:5" x14ac:dyDescent="0.25">
      <c r="C325" s="14"/>
      <c r="D325" s="14"/>
      <c r="E325" s="14"/>
    </row>
    <row r="326" spans="3:5" x14ac:dyDescent="0.25">
      <c r="C326" s="14"/>
      <c r="D326" s="14"/>
      <c r="E326" s="14"/>
    </row>
    <row r="327" spans="3:5" x14ac:dyDescent="0.25">
      <c r="C327" s="14"/>
      <c r="D327" s="14"/>
      <c r="E327" s="14"/>
    </row>
    <row r="328" spans="3:5" x14ac:dyDescent="0.25">
      <c r="C328" s="14"/>
      <c r="D328" s="14"/>
      <c r="E328" s="14"/>
    </row>
    <row r="329" spans="3:5" x14ac:dyDescent="0.25">
      <c r="C329" s="14"/>
      <c r="D329" s="14"/>
      <c r="E329" s="14"/>
    </row>
    <row r="330" spans="3:5" x14ac:dyDescent="0.25">
      <c r="C330" s="14"/>
      <c r="D330" s="14"/>
      <c r="E330" s="14"/>
    </row>
    <row r="331" spans="3:5" x14ac:dyDescent="0.25">
      <c r="C331" s="14"/>
      <c r="D331" s="14"/>
      <c r="E331" s="14"/>
    </row>
    <row r="332" spans="3:5" x14ac:dyDescent="0.25">
      <c r="C332" s="14"/>
      <c r="D332" s="14"/>
      <c r="E332" s="14"/>
    </row>
    <row r="333" spans="3:5" x14ac:dyDescent="0.25">
      <c r="C333" s="14"/>
      <c r="D333" s="14"/>
      <c r="E333" s="14"/>
    </row>
    <row r="334" spans="3:5" x14ac:dyDescent="0.25">
      <c r="C334" s="14"/>
      <c r="D334" s="14"/>
      <c r="E334" s="14"/>
    </row>
    <row r="335" spans="3:5" x14ac:dyDescent="0.25">
      <c r="C335" s="14"/>
      <c r="D335" s="14"/>
      <c r="E335" s="14"/>
    </row>
    <row r="336" spans="3:5" x14ac:dyDescent="0.25">
      <c r="C336" s="14"/>
      <c r="D336" s="14"/>
      <c r="E336" s="14"/>
    </row>
    <row r="337" spans="3:5" x14ac:dyDescent="0.25">
      <c r="C337" s="14"/>
      <c r="D337" s="14"/>
      <c r="E337" s="14"/>
    </row>
    <row r="338" spans="3:5" x14ac:dyDescent="0.25">
      <c r="C338" s="14"/>
      <c r="D338" s="14"/>
      <c r="E338" s="14"/>
    </row>
    <row r="339" spans="3:5" x14ac:dyDescent="0.25">
      <c r="C339" s="14"/>
      <c r="D339" s="14"/>
      <c r="E339" s="14"/>
    </row>
    <row r="340" spans="3:5" x14ac:dyDescent="0.25">
      <c r="C340" s="14"/>
      <c r="D340" s="14"/>
      <c r="E340" s="14"/>
    </row>
    <row r="341" spans="3:5" x14ac:dyDescent="0.25">
      <c r="C341" s="14"/>
      <c r="D341" s="14"/>
      <c r="E341" s="14"/>
    </row>
    <row r="342" spans="3:5" x14ac:dyDescent="0.25">
      <c r="C342" s="14"/>
      <c r="D342" s="14"/>
      <c r="E342" s="14"/>
    </row>
    <row r="343" spans="3:5" x14ac:dyDescent="0.25">
      <c r="C343" s="14"/>
      <c r="D343" s="14"/>
      <c r="E343" s="14"/>
    </row>
    <row r="344" spans="3:5" x14ac:dyDescent="0.25">
      <c r="C344" s="14"/>
      <c r="D344" s="14"/>
      <c r="E344" s="14"/>
    </row>
    <row r="345" spans="3:5" x14ac:dyDescent="0.25">
      <c r="C345" s="14"/>
      <c r="D345" s="14"/>
      <c r="E345" s="14"/>
    </row>
    <row r="346" spans="3:5" x14ac:dyDescent="0.25">
      <c r="C346" s="14"/>
      <c r="D346" s="14"/>
      <c r="E346" s="14"/>
    </row>
    <row r="347" spans="3:5" x14ac:dyDescent="0.25">
      <c r="C347" s="14"/>
      <c r="D347" s="14"/>
      <c r="E347" s="14"/>
    </row>
    <row r="348" spans="3:5" x14ac:dyDescent="0.25">
      <c r="C348" s="14"/>
      <c r="D348" s="14"/>
      <c r="E348" s="14"/>
    </row>
    <row r="349" spans="3:5" x14ac:dyDescent="0.25">
      <c r="C349" s="14"/>
      <c r="D349" s="14"/>
      <c r="E349" s="14"/>
    </row>
    <row r="350" spans="3:5" x14ac:dyDescent="0.25">
      <c r="C350" s="14"/>
      <c r="D350" s="14"/>
      <c r="E350" s="14"/>
    </row>
    <row r="351" spans="3:5" x14ac:dyDescent="0.25">
      <c r="C351" s="14"/>
      <c r="D351" s="14"/>
      <c r="E351" s="14"/>
    </row>
    <row r="352" spans="3:5" x14ac:dyDescent="0.25">
      <c r="C352" s="14"/>
      <c r="D352" s="14"/>
      <c r="E352" s="14"/>
    </row>
    <row r="353" spans="3:5" x14ac:dyDescent="0.25">
      <c r="C353" s="14"/>
      <c r="D353" s="14"/>
      <c r="E353" s="14"/>
    </row>
    <row r="354" spans="3:5" x14ac:dyDescent="0.25">
      <c r="C354" s="14"/>
      <c r="D354" s="14"/>
      <c r="E354" s="14"/>
    </row>
    <row r="355" spans="3:5" x14ac:dyDescent="0.25">
      <c r="C355" s="14"/>
      <c r="D355" s="14"/>
      <c r="E355" s="14"/>
    </row>
    <row r="356" spans="3:5" x14ac:dyDescent="0.25">
      <c r="C356" s="14"/>
      <c r="D356" s="14"/>
      <c r="E356" s="14"/>
    </row>
    <row r="357" spans="3:5" x14ac:dyDescent="0.25">
      <c r="C357" s="14"/>
      <c r="D357" s="14"/>
      <c r="E357" s="14"/>
    </row>
    <row r="358" spans="3:5" x14ac:dyDescent="0.25">
      <c r="C358" s="14"/>
      <c r="D358" s="14"/>
      <c r="E358" s="14"/>
    </row>
    <row r="359" spans="3:5" x14ac:dyDescent="0.25">
      <c r="C359" s="14"/>
      <c r="D359" s="14"/>
      <c r="E359" s="14"/>
    </row>
    <row r="360" spans="3:5" x14ac:dyDescent="0.25">
      <c r="C360" s="14"/>
      <c r="D360" s="14"/>
      <c r="E360" s="14"/>
    </row>
    <row r="361" spans="3:5" x14ac:dyDescent="0.25">
      <c r="C361" s="14"/>
      <c r="D361" s="14"/>
      <c r="E361" s="14"/>
    </row>
    <row r="362" spans="3:5" x14ac:dyDescent="0.25">
      <c r="C362" s="14"/>
      <c r="D362" s="14"/>
      <c r="E362" s="14"/>
    </row>
    <row r="363" spans="3:5" x14ac:dyDescent="0.25">
      <c r="C363" s="14"/>
      <c r="D363" s="14"/>
      <c r="E363" s="14"/>
    </row>
    <row r="364" spans="3:5" x14ac:dyDescent="0.25">
      <c r="C364" s="14"/>
      <c r="D364" s="14"/>
      <c r="E364" s="14"/>
    </row>
    <row r="365" spans="3:5" x14ac:dyDescent="0.25">
      <c r="C365" s="14"/>
      <c r="D365" s="14"/>
      <c r="E365" s="14"/>
    </row>
    <row r="366" spans="3:5" x14ac:dyDescent="0.25">
      <c r="C366" s="14"/>
      <c r="D366" s="14"/>
      <c r="E366" s="14"/>
    </row>
    <row r="367" spans="3:5" x14ac:dyDescent="0.25">
      <c r="C367" s="14"/>
      <c r="D367" s="14"/>
      <c r="E367" s="14"/>
    </row>
    <row r="368" spans="3:5" x14ac:dyDescent="0.25">
      <c r="C368" s="14"/>
      <c r="D368" s="14"/>
      <c r="E368" s="14"/>
    </row>
    <row r="369" spans="3:5" x14ac:dyDescent="0.25">
      <c r="C369" s="14"/>
      <c r="D369" s="14"/>
      <c r="E369" s="14"/>
    </row>
    <row r="370" spans="3:5" x14ac:dyDescent="0.25">
      <c r="C370" s="14"/>
      <c r="D370" s="14"/>
      <c r="E370" s="14"/>
    </row>
    <row r="371" spans="3:5" x14ac:dyDescent="0.25">
      <c r="C371" s="14"/>
      <c r="D371" s="14"/>
      <c r="E371" s="14"/>
    </row>
    <row r="372" spans="3:5" x14ac:dyDescent="0.25">
      <c r="C372" s="14"/>
      <c r="D372" s="14"/>
      <c r="E372" s="14"/>
    </row>
    <row r="373" spans="3:5" x14ac:dyDescent="0.25">
      <c r="C373" s="14"/>
      <c r="D373" s="14"/>
      <c r="E373" s="14"/>
    </row>
    <row r="374" spans="3:5" x14ac:dyDescent="0.25">
      <c r="C374" s="14"/>
      <c r="D374" s="14"/>
      <c r="E374" s="1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5C08C-D28F-44F7-8D42-403BBD551183}">
  <dimension ref="A1:G14"/>
  <sheetViews>
    <sheetView zoomScaleNormal="100" workbookViewId="0"/>
  </sheetViews>
  <sheetFormatPr defaultRowHeight="15" x14ac:dyDescent="0.25"/>
  <cols>
    <col min="2" max="2" width="19.140625" customWidth="1"/>
    <col min="3" max="3" width="11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24</v>
      </c>
    </row>
    <row r="6" spans="1:7" x14ac:dyDescent="0.25">
      <c r="A6" s="1" t="s">
        <v>25</v>
      </c>
    </row>
    <row r="7" spans="1:7" x14ac:dyDescent="0.25">
      <c r="B7" t="s">
        <v>26</v>
      </c>
      <c r="C7" s="11">
        <v>10000</v>
      </c>
    </row>
    <row r="8" spans="1:7" x14ac:dyDescent="0.25">
      <c r="B8" t="s">
        <v>27</v>
      </c>
      <c r="C8">
        <v>12</v>
      </c>
    </row>
    <row r="9" spans="1:7" x14ac:dyDescent="0.25">
      <c r="B9" t="s">
        <v>28</v>
      </c>
      <c r="C9" s="12">
        <v>0.05</v>
      </c>
    </row>
    <row r="10" spans="1:7" x14ac:dyDescent="0.25">
      <c r="B10" t="s">
        <v>29</v>
      </c>
      <c r="C10" s="14">
        <f>-PMT(C9/12,C8,C7)</f>
        <v>856.07481788467135</v>
      </c>
    </row>
    <row r="11" spans="1:7" x14ac:dyDescent="0.25">
      <c r="C11" s="13"/>
    </row>
    <row r="12" spans="1:7" x14ac:dyDescent="0.25">
      <c r="A12" s="1" t="s">
        <v>43</v>
      </c>
    </row>
    <row r="13" spans="1:7" x14ac:dyDescent="0.25">
      <c r="B13" t="s">
        <v>31</v>
      </c>
      <c r="C13">
        <v>3</v>
      </c>
    </row>
    <row r="14" spans="1:7" x14ac:dyDescent="0.25">
      <c r="B14" s="13" t="s">
        <v>44</v>
      </c>
      <c r="C14" s="13">
        <f>-CUMPRINC(C9/12,C8,C7,1,C13,0)</f>
        <v>2453.4186945746414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CE7F9-85B7-454E-B156-087069A53B66}">
  <dimension ref="A1:H374"/>
  <sheetViews>
    <sheetView zoomScaleNormal="100" workbookViewId="0"/>
  </sheetViews>
  <sheetFormatPr defaultRowHeight="15" x14ac:dyDescent="0.25"/>
  <cols>
    <col min="2" max="2" width="17" customWidth="1"/>
    <col min="3" max="3" width="13.85546875" customWidth="1"/>
    <col min="7" max="7" width="9.8554687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33</v>
      </c>
    </row>
    <row r="6" spans="1:8" x14ac:dyDescent="0.25">
      <c r="A6" s="1" t="s">
        <v>25</v>
      </c>
    </row>
    <row r="7" spans="1:8" x14ac:dyDescent="0.25">
      <c r="B7" t="s">
        <v>26</v>
      </c>
      <c r="C7" s="11">
        <v>10000</v>
      </c>
    </row>
    <row r="8" spans="1:8" x14ac:dyDescent="0.25">
      <c r="B8" t="s">
        <v>27</v>
      </c>
      <c r="C8">
        <v>12</v>
      </c>
    </row>
    <row r="9" spans="1:8" x14ac:dyDescent="0.25">
      <c r="B9" t="s">
        <v>28</v>
      </c>
      <c r="C9" s="12">
        <v>0.05</v>
      </c>
    </row>
    <row r="10" spans="1:8" x14ac:dyDescent="0.25">
      <c r="B10" t="s">
        <v>29</v>
      </c>
      <c r="C10" s="14">
        <f>-PMT(C9/12,C8,C7)</f>
        <v>856.07481788467135</v>
      </c>
    </row>
    <row r="11" spans="1:8" x14ac:dyDescent="0.25">
      <c r="C11" s="13"/>
    </row>
    <row r="12" spans="1:8" x14ac:dyDescent="0.25">
      <c r="A12" s="1" t="s">
        <v>34</v>
      </c>
    </row>
    <row r="14" spans="1:8" x14ac:dyDescent="0.25">
      <c r="B14" t="s">
        <v>31</v>
      </c>
      <c r="C14" t="s">
        <v>43</v>
      </c>
    </row>
    <row r="15" spans="1:8" x14ac:dyDescent="0.25">
      <c r="B15" cm="1">
        <f t="array" ref="B15:B26">_xlfn.SEQUENCE(C8)</f>
        <v>1</v>
      </c>
      <c r="C15" s="14" cm="1">
        <f t="array" ref="C15:C26">-CUMPRINC(C9/12,C8,C7,1,_xlfn.SEQUENCE(C8),0)</f>
        <v>814.40815121800449</v>
      </c>
      <c r="D15" s="15"/>
      <c r="E15" s="15"/>
      <c r="G15" s="14"/>
      <c r="H15" s="13"/>
    </row>
    <row r="16" spans="1:8" x14ac:dyDescent="0.25">
      <c r="B16">
        <v>2</v>
      </c>
      <c r="C16" s="14">
        <v>1632.2096697327509</v>
      </c>
      <c r="D16" s="15"/>
      <c r="E16" s="15"/>
      <c r="G16" s="14"/>
    </row>
    <row r="17" spans="2:7" x14ac:dyDescent="0.25">
      <c r="B17">
        <v>3</v>
      </c>
      <c r="C17" s="14">
        <v>2453.4186945746414</v>
      </c>
      <c r="D17" s="15"/>
      <c r="E17" s="15"/>
      <c r="G17" s="14"/>
    </row>
    <row r="18" spans="2:7" x14ac:dyDescent="0.25">
      <c r="B18">
        <v>4</v>
      </c>
      <c r="C18" s="14">
        <v>3278.0494236867066</v>
      </c>
      <c r="D18" s="15"/>
      <c r="E18" s="15"/>
      <c r="G18" s="14"/>
    </row>
    <row r="19" spans="2:7" x14ac:dyDescent="0.25">
      <c r="B19">
        <v>5</v>
      </c>
      <c r="C19" s="14">
        <v>4106.1161141700723</v>
      </c>
      <c r="D19" s="15"/>
      <c r="E19" s="15"/>
      <c r="G19" s="14"/>
    </row>
    <row r="20" spans="2:7" x14ac:dyDescent="0.25">
      <c r="B20">
        <v>6</v>
      </c>
      <c r="C20" s="14">
        <v>4937.6330825304531</v>
      </c>
      <c r="D20" s="15"/>
      <c r="E20" s="15"/>
      <c r="G20" s="14"/>
    </row>
    <row r="21" spans="2:7" x14ac:dyDescent="0.25">
      <c r="B21">
        <v>7</v>
      </c>
      <c r="C21" s="14">
        <v>5772.6147049256679</v>
      </c>
      <c r="D21" s="15"/>
      <c r="E21" s="15"/>
      <c r="G21" s="14"/>
    </row>
    <row r="22" spans="2:7" x14ac:dyDescent="0.25">
      <c r="B22">
        <v>8</v>
      </c>
      <c r="C22" s="14">
        <v>6611.0754174141957</v>
      </c>
      <c r="D22" s="15"/>
      <c r="E22" s="15"/>
      <c r="G22" s="14"/>
    </row>
    <row r="23" spans="2:7" x14ac:dyDescent="0.25">
      <c r="B23">
        <v>9</v>
      </c>
      <c r="C23" s="14">
        <v>7453.0297162047591</v>
      </c>
      <c r="D23" s="15"/>
      <c r="E23" s="15"/>
      <c r="G23" s="14"/>
    </row>
    <row r="24" spans="2:7" x14ac:dyDescent="0.25">
      <c r="B24">
        <v>10</v>
      </c>
      <c r="C24" s="14">
        <v>8298.4921579069487</v>
      </c>
      <c r="D24" s="15"/>
      <c r="E24" s="15"/>
      <c r="G24" s="14"/>
    </row>
    <row r="25" spans="2:7" x14ac:dyDescent="0.25">
      <c r="B25">
        <v>11</v>
      </c>
      <c r="C25" s="14">
        <v>9147.4773597829007</v>
      </c>
      <c r="D25" s="15"/>
      <c r="E25" s="15"/>
      <c r="G25" s="14"/>
    </row>
    <row r="26" spans="2:7" x14ac:dyDescent="0.25">
      <c r="B26">
        <v>12</v>
      </c>
      <c r="C26" s="14">
        <v>10000</v>
      </c>
      <c r="D26" s="15"/>
      <c r="E26" s="15"/>
      <c r="G26" s="14"/>
    </row>
    <row r="27" spans="2:7" x14ac:dyDescent="0.25">
      <c r="C27" s="14"/>
      <c r="G27" s="14"/>
    </row>
    <row r="28" spans="2:7" x14ac:dyDescent="0.25">
      <c r="C28" s="14"/>
    </row>
    <row r="29" spans="2:7" x14ac:dyDescent="0.25">
      <c r="C29" s="14"/>
    </row>
    <row r="30" spans="2:7" x14ac:dyDescent="0.25">
      <c r="C30" s="14"/>
    </row>
    <row r="31" spans="2:7" x14ac:dyDescent="0.25">
      <c r="C31" s="14"/>
    </row>
    <row r="32" spans="2:7" x14ac:dyDescent="0.25">
      <c r="C32" s="14"/>
    </row>
    <row r="33" spans="3:3" x14ac:dyDescent="0.25">
      <c r="C33" s="14"/>
    </row>
    <row r="34" spans="3:3" x14ac:dyDescent="0.25">
      <c r="C34" s="14"/>
    </row>
    <row r="35" spans="3:3" x14ac:dyDescent="0.25">
      <c r="C35" s="14"/>
    </row>
    <row r="36" spans="3:3" x14ac:dyDescent="0.25">
      <c r="C36" s="14"/>
    </row>
    <row r="37" spans="3:3" x14ac:dyDescent="0.25">
      <c r="C37" s="14"/>
    </row>
    <row r="38" spans="3:3" x14ac:dyDescent="0.25">
      <c r="C38" s="14"/>
    </row>
    <row r="39" spans="3:3" x14ac:dyDescent="0.25">
      <c r="C39" s="14"/>
    </row>
    <row r="40" spans="3:3" x14ac:dyDescent="0.25">
      <c r="C40" s="14"/>
    </row>
    <row r="41" spans="3:3" x14ac:dyDescent="0.25">
      <c r="C41" s="14"/>
    </row>
    <row r="42" spans="3:3" x14ac:dyDescent="0.25">
      <c r="C42" s="14"/>
    </row>
    <row r="43" spans="3:3" x14ac:dyDescent="0.25">
      <c r="C43" s="14"/>
    </row>
    <row r="44" spans="3:3" x14ac:dyDescent="0.25">
      <c r="C44" s="14"/>
    </row>
    <row r="45" spans="3:3" x14ac:dyDescent="0.25">
      <c r="C45" s="14"/>
    </row>
    <row r="46" spans="3:3" x14ac:dyDescent="0.25">
      <c r="C46" s="14"/>
    </row>
    <row r="47" spans="3:3" x14ac:dyDescent="0.25">
      <c r="C47" s="14"/>
    </row>
    <row r="48" spans="3:3" x14ac:dyDescent="0.25">
      <c r="C48" s="14"/>
    </row>
    <row r="49" spans="3:3" x14ac:dyDescent="0.25">
      <c r="C49" s="14"/>
    </row>
    <row r="50" spans="3:3" x14ac:dyDescent="0.25">
      <c r="C50" s="14"/>
    </row>
    <row r="51" spans="3:3" x14ac:dyDescent="0.25">
      <c r="C51" s="14"/>
    </row>
    <row r="52" spans="3:3" x14ac:dyDescent="0.25">
      <c r="C52" s="14"/>
    </row>
    <row r="53" spans="3:3" x14ac:dyDescent="0.25">
      <c r="C53" s="14"/>
    </row>
    <row r="54" spans="3:3" x14ac:dyDescent="0.25">
      <c r="C54" s="14"/>
    </row>
    <row r="55" spans="3:3" x14ac:dyDescent="0.25">
      <c r="C55" s="14"/>
    </row>
    <row r="56" spans="3:3" x14ac:dyDescent="0.25">
      <c r="C56" s="14"/>
    </row>
    <row r="57" spans="3:3" x14ac:dyDescent="0.25">
      <c r="C57" s="14"/>
    </row>
    <row r="58" spans="3:3" x14ac:dyDescent="0.25">
      <c r="C58" s="14"/>
    </row>
    <row r="59" spans="3:3" x14ac:dyDescent="0.25">
      <c r="C59" s="14"/>
    </row>
    <row r="60" spans="3:3" x14ac:dyDescent="0.25">
      <c r="C60" s="14"/>
    </row>
    <row r="61" spans="3:3" x14ac:dyDescent="0.25">
      <c r="C61" s="14"/>
    </row>
    <row r="62" spans="3:3" x14ac:dyDescent="0.25">
      <c r="C62" s="14"/>
    </row>
    <row r="63" spans="3:3" x14ac:dyDescent="0.25">
      <c r="C63" s="14"/>
    </row>
    <row r="64" spans="3:3" x14ac:dyDescent="0.25">
      <c r="C64" s="14"/>
    </row>
    <row r="65" spans="3:3" x14ac:dyDescent="0.25">
      <c r="C65" s="14"/>
    </row>
    <row r="66" spans="3:3" x14ac:dyDescent="0.25">
      <c r="C66" s="14"/>
    </row>
    <row r="67" spans="3:3" x14ac:dyDescent="0.25">
      <c r="C67" s="14"/>
    </row>
    <row r="68" spans="3:3" x14ac:dyDescent="0.25">
      <c r="C68" s="14"/>
    </row>
    <row r="69" spans="3:3" x14ac:dyDescent="0.25">
      <c r="C69" s="14"/>
    </row>
    <row r="70" spans="3:3" x14ac:dyDescent="0.25">
      <c r="C70" s="14"/>
    </row>
    <row r="71" spans="3:3" x14ac:dyDescent="0.25">
      <c r="C71" s="14"/>
    </row>
    <row r="72" spans="3:3" x14ac:dyDescent="0.25">
      <c r="C72" s="14"/>
    </row>
    <row r="73" spans="3:3" x14ac:dyDescent="0.25">
      <c r="C73" s="14"/>
    </row>
    <row r="74" spans="3:3" x14ac:dyDescent="0.25">
      <c r="C74" s="14"/>
    </row>
    <row r="75" spans="3:3" x14ac:dyDescent="0.25">
      <c r="C75" s="14"/>
    </row>
    <row r="76" spans="3:3" x14ac:dyDescent="0.25">
      <c r="C76" s="14"/>
    </row>
    <row r="77" spans="3:3" x14ac:dyDescent="0.25">
      <c r="C77" s="14"/>
    </row>
    <row r="78" spans="3:3" x14ac:dyDescent="0.25">
      <c r="C78" s="14"/>
    </row>
    <row r="79" spans="3:3" x14ac:dyDescent="0.25">
      <c r="C79" s="14"/>
    </row>
    <row r="80" spans="3:3" x14ac:dyDescent="0.25">
      <c r="C80" s="14"/>
    </row>
    <row r="81" spans="3:3" x14ac:dyDescent="0.25">
      <c r="C81" s="14"/>
    </row>
    <row r="82" spans="3:3" x14ac:dyDescent="0.25">
      <c r="C82" s="14"/>
    </row>
    <row r="83" spans="3:3" x14ac:dyDescent="0.25">
      <c r="C83" s="14"/>
    </row>
    <row r="84" spans="3:3" x14ac:dyDescent="0.25">
      <c r="C84" s="14"/>
    </row>
    <row r="85" spans="3:3" x14ac:dyDescent="0.25">
      <c r="C85" s="14"/>
    </row>
    <row r="86" spans="3:3" x14ac:dyDescent="0.25">
      <c r="C86" s="14"/>
    </row>
    <row r="87" spans="3:3" x14ac:dyDescent="0.25">
      <c r="C87" s="14"/>
    </row>
    <row r="88" spans="3:3" x14ac:dyDescent="0.25">
      <c r="C88" s="14"/>
    </row>
    <row r="89" spans="3:3" x14ac:dyDescent="0.25">
      <c r="C89" s="14"/>
    </row>
    <row r="90" spans="3:3" x14ac:dyDescent="0.25">
      <c r="C90" s="14"/>
    </row>
    <row r="91" spans="3:3" x14ac:dyDescent="0.25">
      <c r="C91" s="14"/>
    </row>
    <row r="92" spans="3:3" x14ac:dyDescent="0.25">
      <c r="C92" s="14"/>
    </row>
    <row r="93" spans="3:3" x14ac:dyDescent="0.25">
      <c r="C93" s="14"/>
    </row>
    <row r="94" spans="3:3" x14ac:dyDescent="0.25">
      <c r="C94" s="14"/>
    </row>
    <row r="95" spans="3:3" x14ac:dyDescent="0.25">
      <c r="C95" s="14"/>
    </row>
    <row r="96" spans="3:3" x14ac:dyDescent="0.25">
      <c r="C96" s="14"/>
    </row>
    <row r="97" spans="3:3" x14ac:dyDescent="0.25">
      <c r="C97" s="14"/>
    </row>
    <row r="98" spans="3:3" x14ac:dyDescent="0.25">
      <c r="C98" s="14"/>
    </row>
    <row r="99" spans="3:3" x14ac:dyDescent="0.25">
      <c r="C99" s="14"/>
    </row>
    <row r="100" spans="3:3" x14ac:dyDescent="0.25">
      <c r="C100" s="14"/>
    </row>
    <row r="101" spans="3:3" x14ac:dyDescent="0.25">
      <c r="C101" s="14"/>
    </row>
    <row r="102" spans="3:3" x14ac:dyDescent="0.25">
      <c r="C102" s="14"/>
    </row>
    <row r="103" spans="3:3" x14ac:dyDescent="0.25">
      <c r="C103" s="14"/>
    </row>
    <row r="104" spans="3:3" x14ac:dyDescent="0.25">
      <c r="C104" s="14"/>
    </row>
    <row r="105" spans="3:3" x14ac:dyDescent="0.25">
      <c r="C105" s="14"/>
    </row>
    <row r="106" spans="3:3" x14ac:dyDescent="0.25">
      <c r="C106" s="14"/>
    </row>
    <row r="107" spans="3:3" x14ac:dyDescent="0.25">
      <c r="C107" s="14"/>
    </row>
    <row r="108" spans="3:3" x14ac:dyDescent="0.25">
      <c r="C108" s="14"/>
    </row>
    <row r="109" spans="3:3" x14ac:dyDescent="0.25">
      <c r="C109" s="14"/>
    </row>
    <row r="110" spans="3:3" x14ac:dyDescent="0.25">
      <c r="C110" s="14"/>
    </row>
    <row r="111" spans="3:3" x14ac:dyDescent="0.25">
      <c r="C111" s="14"/>
    </row>
    <row r="112" spans="3:3" x14ac:dyDescent="0.25">
      <c r="C112" s="14"/>
    </row>
    <row r="113" spans="3:3" x14ac:dyDescent="0.25">
      <c r="C113" s="14"/>
    </row>
    <row r="114" spans="3:3" x14ac:dyDescent="0.25">
      <c r="C114" s="14"/>
    </row>
    <row r="115" spans="3:3" x14ac:dyDescent="0.25">
      <c r="C115" s="14"/>
    </row>
    <row r="116" spans="3:3" x14ac:dyDescent="0.25">
      <c r="C116" s="14"/>
    </row>
    <row r="117" spans="3:3" x14ac:dyDescent="0.25">
      <c r="C117" s="14"/>
    </row>
    <row r="118" spans="3:3" x14ac:dyDescent="0.25">
      <c r="C118" s="14"/>
    </row>
    <row r="119" spans="3:3" x14ac:dyDescent="0.25">
      <c r="C119" s="14"/>
    </row>
    <row r="120" spans="3:3" x14ac:dyDescent="0.25">
      <c r="C120" s="14"/>
    </row>
    <row r="121" spans="3:3" x14ac:dyDescent="0.25">
      <c r="C121" s="14"/>
    </row>
    <row r="122" spans="3:3" x14ac:dyDescent="0.25">
      <c r="C122" s="14"/>
    </row>
    <row r="123" spans="3:3" x14ac:dyDescent="0.25">
      <c r="C123" s="14"/>
    </row>
    <row r="124" spans="3:3" x14ac:dyDescent="0.25">
      <c r="C124" s="14"/>
    </row>
    <row r="125" spans="3:3" x14ac:dyDescent="0.25">
      <c r="C125" s="14"/>
    </row>
    <row r="126" spans="3:3" x14ac:dyDescent="0.25">
      <c r="C126" s="14"/>
    </row>
    <row r="127" spans="3:3" x14ac:dyDescent="0.25">
      <c r="C127" s="14"/>
    </row>
    <row r="128" spans="3:3" x14ac:dyDescent="0.25">
      <c r="C128" s="14"/>
    </row>
    <row r="129" spans="3:3" x14ac:dyDescent="0.25">
      <c r="C129" s="14"/>
    </row>
    <row r="130" spans="3:3" x14ac:dyDescent="0.25">
      <c r="C130" s="14"/>
    </row>
    <row r="131" spans="3:3" x14ac:dyDescent="0.25">
      <c r="C131" s="14"/>
    </row>
    <row r="132" spans="3:3" x14ac:dyDescent="0.25">
      <c r="C132" s="14"/>
    </row>
    <row r="133" spans="3:3" x14ac:dyDescent="0.25">
      <c r="C133" s="14"/>
    </row>
    <row r="134" spans="3:3" x14ac:dyDescent="0.25">
      <c r="C134" s="14"/>
    </row>
    <row r="135" spans="3:3" x14ac:dyDescent="0.25">
      <c r="C135" s="14"/>
    </row>
    <row r="136" spans="3:3" x14ac:dyDescent="0.25">
      <c r="C136" s="14"/>
    </row>
    <row r="137" spans="3:3" x14ac:dyDescent="0.25">
      <c r="C137" s="14"/>
    </row>
    <row r="138" spans="3:3" x14ac:dyDescent="0.25">
      <c r="C138" s="14"/>
    </row>
    <row r="139" spans="3:3" x14ac:dyDescent="0.25">
      <c r="C139" s="14"/>
    </row>
    <row r="140" spans="3:3" x14ac:dyDescent="0.25">
      <c r="C140" s="14"/>
    </row>
    <row r="141" spans="3:3" x14ac:dyDescent="0.25">
      <c r="C141" s="14"/>
    </row>
    <row r="142" spans="3:3" x14ac:dyDescent="0.25">
      <c r="C142" s="14"/>
    </row>
    <row r="143" spans="3:3" x14ac:dyDescent="0.25">
      <c r="C143" s="14"/>
    </row>
    <row r="144" spans="3:3" x14ac:dyDescent="0.25">
      <c r="C144" s="14"/>
    </row>
    <row r="145" spans="3:3" x14ac:dyDescent="0.25">
      <c r="C145" s="14"/>
    </row>
    <row r="146" spans="3:3" x14ac:dyDescent="0.25">
      <c r="C146" s="14"/>
    </row>
    <row r="147" spans="3:3" x14ac:dyDescent="0.25">
      <c r="C147" s="14"/>
    </row>
    <row r="148" spans="3:3" x14ac:dyDescent="0.25">
      <c r="C148" s="14"/>
    </row>
    <row r="149" spans="3:3" x14ac:dyDescent="0.25">
      <c r="C149" s="14"/>
    </row>
    <row r="150" spans="3:3" x14ac:dyDescent="0.25">
      <c r="C150" s="14"/>
    </row>
    <row r="151" spans="3:3" x14ac:dyDescent="0.25">
      <c r="C151" s="14"/>
    </row>
    <row r="152" spans="3:3" x14ac:dyDescent="0.25">
      <c r="C152" s="14"/>
    </row>
    <row r="153" spans="3:3" x14ac:dyDescent="0.25">
      <c r="C153" s="14"/>
    </row>
    <row r="154" spans="3:3" x14ac:dyDescent="0.25">
      <c r="C154" s="14"/>
    </row>
    <row r="155" spans="3:3" x14ac:dyDescent="0.25">
      <c r="C155" s="14"/>
    </row>
    <row r="156" spans="3:3" x14ac:dyDescent="0.25">
      <c r="C156" s="14"/>
    </row>
    <row r="157" spans="3:3" x14ac:dyDescent="0.25">
      <c r="C157" s="14"/>
    </row>
    <row r="158" spans="3:3" x14ac:dyDescent="0.25">
      <c r="C158" s="14"/>
    </row>
    <row r="159" spans="3:3" x14ac:dyDescent="0.25">
      <c r="C159" s="14"/>
    </row>
    <row r="160" spans="3:3" x14ac:dyDescent="0.25">
      <c r="C160" s="14"/>
    </row>
    <row r="161" spans="3:3" x14ac:dyDescent="0.25">
      <c r="C161" s="14"/>
    </row>
    <row r="162" spans="3:3" x14ac:dyDescent="0.25">
      <c r="C162" s="14"/>
    </row>
    <row r="163" spans="3:3" x14ac:dyDescent="0.25">
      <c r="C163" s="14"/>
    </row>
    <row r="164" spans="3:3" x14ac:dyDescent="0.25">
      <c r="C164" s="14"/>
    </row>
    <row r="165" spans="3:3" x14ac:dyDescent="0.25">
      <c r="C165" s="14"/>
    </row>
    <row r="166" spans="3:3" x14ac:dyDescent="0.25">
      <c r="C166" s="14"/>
    </row>
    <row r="167" spans="3:3" x14ac:dyDescent="0.25">
      <c r="C167" s="14"/>
    </row>
    <row r="168" spans="3:3" x14ac:dyDescent="0.25">
      <c r="C168" s="14"/>
    </row>
    <row r="169" spans="3:3" x14ac:dyDescent="0.25">
      <c r="C169" s="14"/>
    </row>
    <row r="170" spans="3:3" x14ac:dyDescent="0.25">
      <c r="C170" s="14"/>
    </row>
    <row r="171" spans="3:3" x14ac:dyDescent="0.25">
      <c r="C171" s="14"/>
    </row>
    <row r="172" spans="3:3" x14ac:dyDescent="0.25">
      <c r="C172" s="14"/>
    </row>
    <row r="173" spans="3:3" x14ac:dyDescent="0.25">
      <c r="C173" s="14"/>
    </row>
    <row r="174" spans="3:3" x14ac:dyDescent="0.25">
      <c r="C174" s="14"/>
    </row>
    <row r="175" spans="3:3" x14ac:dyDescent="0.25">
      <c r="C175" s="14"/>
    </row>
    <row r="176" spans="3:3" x14ac:dyDescent="0.25">
      <c r="C176" s="14"/>
    </row>
    <row r="177" spans="3:3" x14ac:dyDescent="0.25">
      <c r="C177" s="14"/>
    </row>
    <row r="178" spans="3:3" x14ac:dyDescent="0.25">
      <c r="C178" s="14"/>
    </row>
    <row r="179" spans="3:3" x14ac:dyDescent="0.25">
      <c r="C179" s="14"/>
    </row>
    <row r="180" spans="3:3" x14ac:dyDescent="0.25">
      <c r="C180" s="14"/>
    </row>
    <row r="181" spans="3:3" x14ac:dyDescent="0.25">
      <c r="C181" s="14"/>
    </row>
    <row r="182" spans="3:3" x14ac:dyDescent="0.25">
      <c r="C182" s="14"/>
    </row>
    <row r="183" spans="3:3" x14ac:dyDescent="0.25">
      <c r="C183" s="14"/>
    </row>
    <row r="184" spans="3:3" x14ac:dyDescent="0.25">
      <c r="C184" s="14"/>
    </row>
    <row r="185" spans="3:3" x14ac:dyDescent="0.25">
      <c r="C185" s="14"/>
    </row>
    <row r="186" spans="3:3" x14ac:dyDescent="0.25">
      <c r="C186" s="14"/>
    </row>
    <row r="187" spans="3:3" x14ac:dyDescent="0.25">
      <c r="C187" s="14"/>
    </row>
    <row r="188" spans="3:3" x14ac:dyDescent="0.25">
      <c r="C188" s="14"/>
    </row>
    <row r="189" spans="3:3" x14ac:dyDescent="0.25">
      <c r="C189" s="14"/>
    </row>
    <row r="190" spans="3:3" x14ac:dyDescent="0.25">
      <c r="C190" s="14"/>
    </row>
    <row r="191" spans="3:3" x14ac:dyDescent="0.25">
      <c r="C191" s="14"/>
    </row>
    <row r="192" spans="3:3" x14ac:dyDescent="0.25">
      <c r="C192" s="14"/>
    </row>
    <row r="193" spans="3:3" x14ac:dyDescent="0.25">
      <c r="C193" s="14"/>
    </row>
    <row r="194" spans="3:3" x14ac:dyDescent="0.25">
      <c r="C194" s="14"/>
    </row>
    <row r="195" spans="3:3" x14ac:dyDescent="0.25">
      <c r="C195" s="14"/>
    </row>
    <row r="196" spans="3:3" x14ac:dyDescent="0.25">
      <c r="C196" s="14"/>
    </row>
    <row r="197" spans="3:3" x14ac:dyDescent="0.25">
      <c r="C197" s="14"/>
    </row>
    <row r="198" spans="3:3" x14ac:dyDescent="0.25">
      <c r="C198" s="14"/>
    </row>
    <row r="199" spans="3:3" x14ac:dyDescent="0.25">
      <c r="C199" s="14"/>
    </row>
    <row r="200" spans="3:3" x14ac:dyDescent="0.25">
      <c r="C200" s="14"/>
    </row>
    <row r="201" spans="3:3" x14ac:dyDescent="0.25">
      <c r="C201" s="14"/>
    </row>
    <row r="202" spans="3:3" x14ac:dyDescent="0.25">
      <c r="C202" s="14"/>
    </row>
    <row r="203" spans="3:3" x14ac:dyDescent="0.25">
      <c r="C203" s="14"/>
    </row>
    <row r="204" spans="3:3" x14ac:dyDescent="0.25">
      <c r="C204" s="14"/>
    </row>
    <row r="205" spans="3:3" x14ac:dyDescent="0.25">
      <c r="C205" s="14"/>
    </row>
    <row r="206" spans="3:3" x14ac:dyDescent="0.25">
      <c r="C206" s="14"/>
    </row>
    <row r="207" spans="3:3" x14ac:dyDescent="0.25">
      <c r="C207" s="14"/>
    </row>
    <row r="208" spans="3:3" x14ac:dyDescent="0.25">
      <c r="C208" s="14"/>
    </row>
    <row r="209" spans="3:3" x14ac:dyDescent="0.25">
      <c r="C209" s="14"/>
    </row>
    <row r="210" spans="3:3" x14ac:dyDescent="0.25">
      <c r="C210" s="14"/>
    </row>
    <row r="211" spans="3:3" x14ac:dyDescent="0.25">
      <c r="C211" s="14"/>
    </row>
    <row r="212" spans="3:3" x14ac:dyDescent="0.25">
      <c r="C212" s="14"/>
    </row>
    <row r="213" spans="3:3" x14ac:dyDescent="0.25">
      <c r="C213" s="14"/>
    </row>
    <row r="214" spans="3:3" x14ac:dyDescent="0.25">
      <c r="C214" s="14"/>
    </row>
    <row r="215" spans="3:3" x14ac:dyDescent="0.25">
      <c r="C215" s="14"/>
    </row>
    <row r="216" spans="3:3" x14ac:dyDescent="0.25">
      <c r="C216" s="14"/>
    </row>
    <row r="217" spans="3:3" x14ac:dyDescent="0.25">
      <c r="C217" s="14"/>
    </row>
    <row r="218" spans="3:3" x14ac:dyDescent="0.25">
      <c r="C218" s="14"/>
    </row>
    <row r="219" spans="3:3" x14ac:dyDescent="0.25">
      <c r="C219" s="14"/>
    </row>
    <row r="220" spans="3:3" x14ac:dyDescent="0.25">
      <c r="C220" s="14"/>
    </row>
    <row r="221" spans="3:3" x14ac:dyDescent="0.25">
      <c r="C221" s="14"/>
    </row>
    <row r="222" spans="3:3" x14ac:dyDescent="0.25">
      <c r="C222" s="14"/>
    </row>
    <row r="223" spans="3:3" x14ac:dyDescent="0.25">
      <c r="C223" s="14"/>
    </row>
    <row r="224" spans="3:3" x14ac:dyDescent="0.25">
      <c r="C224" s="14"/>
    </row>
    <row r="225" spans="3:3" x14ac:dyDescent="0.25">
      <c r="C225" s="14"/>
    </row>
    <row r="226" spans="3:3" x14ac:dyDescent="0.25">
      <c r="C226" s="14"/>
    </row>
    <row r="227" spans="3:3" x14ac:dyDescent="0.25">
      <c r="C227" s="14"/>
    </row>
    <row r="228" spans="3:3" x14ac:dyDescent="0.25">
      <c r="C228" s="14"/>
    </row>
    <row r="229" spans="3:3" x14ac:dyDescent="0.25">
      <c r="C229" s="14"/>
    </row>
    <row r="230" spans="3:3" x14ac:dyDescent="0.25">
      <c r="C230" s="14"/>
    </row>
    <row r="231" spans="3:3" x14ac:dyDescent="0.25">
      <c r="C231" s="14"/>
    </row>
    <row r="232" spans="3:3" x14ac:dyDescent="0.25">
      <c r="C232" s="14"/>
    </row>
    <row r="233" spans="3:3" x14ac:dyDescent="0.25">
      <c r="C233" s="14"/>
    </row>
    <row r="234" spans="3:3" x14ac:dyDescent="0.25">
      <c r="C234" s="14"/>
    </row>
    <row r="235" spans="3:3" x14ac:dyDescent="0.25">
      <c r="C235" s="14"/>
    </row>
    <row r="236" spans="3:3" x14ac:dyDescent="0.25">
      <c r="C236" s="14"/>
    </row>
    <row r="237" spans="3:3" x14ac:dyDescent="0.25">
      <c r="C237" s="14"/>
    </row>
    <row r="238" spans="3:3" x14ac:dyDescent="0.25">
      <c r="C238" s="14"/>
    </row>
    <row r="239" spans="3:3" x14ac:dyDescent="0.25">
      <c r="C239" s="14"/>
    </row>
    <row r="240" spans="3:3" x14ac:dyDescent="0.25">
      <c r="C240" s="14"/>
    </row>
    <row r="241" spans="3:3" x14ac:dyDescent="0.25">
      <c r="C241" s="14"/>
    </row>
    <row r="242" spans="3:3" x14ac:dyDescent="0.25">
      <c r="C242" s="14"/>
    </row>
    <row r="243" spans="3:3" x14ac:dyDescent="0.25">
      <c r="C243" s="14"/>
    </row>
    <row r="244" spans="3:3" x14ac:dyDescent="0.25">
      <c r="C244" s="14"/>
    </row>
    <row r="245" spans="3:3" x14ac:dyDescent="0.25">
      <c r="C245" s="14"/>
    </row>
    <row r="246" spans="3:3" x14ac:dyDescent="0.25">
      <c r="C246" s="14"/>
    </row>
    <row r="247" spans="3:3" x14ac:dyDescent="0.25">
      <c r="C247" s="14"/>
    </row>
    <row r="248" spans="3:3" x14ac:dyDescent="0.25">
      <c r="C248" s="14"/>
    </row>
    <row r="249" spans="3:3" x14ac:dyDescent="0.25">
      <c r="C249" s="14"/>
    </row>
    <row r="250" spans="3:3" x14ac:dyDescent="0.25">
      <c r="C250" s="14"/>
    </row>
    <row r="251" spans="3:3" x14ac:dyDescent="0.25">
      <c r="C251" s="14"/>
    </row>
    <row r="252" spans="3:3" x14ac:dyDescent="0.25">
      <c r="C252" s="14"/>
    </row>
    <row r="253" spans="3:3" x14ac:dyDescent="0.25">
      <c r="C253" s="14"/>
    </row>
    <row r="254" spans="3:3" x14ac:dyDescent="0.25">
      <c r="C254" s="14"/>
    </row>
    <row r="255" spans="3:3" x14ac:dyDescent="0.25">
      <c r="C255" s="14"/>
    </row>
    <row r="256" spans="3:3" x14ac:dyDescent="0.25">
      <c r="C256" s="14"/>
    </row>
    <row r="257" spans="3:3" x14ac:dyDescent="0.25">
      <c r="C257" s="14"/>
    </row>
    <row r="258" spans="3:3" x14ac:dyDescent="0.25">
      <c r="C258" s="14"/>
    </row>
    <row r="259" spans="3:3" x14ac:dyDescent="0.25">
      <c r="C259" s="14"/>
    </row>
    <row r="260" spans="3:3" x14ac:dyDescent="0.25">
      <c r="C260" s="14"/>
    </row>
    <row r="261" spans="3:3" x14ac:dyDescent="0.25">
      <c r="C261" s="14"/>
    </row>
    <row r="262" spans="3:3" x14ac:dyDescent="0.25">
      <c r="C262" s="14"/>
    </row>
    <row r="263" spans="3:3" x14ac:dyDescent="0.25">
      <c r="C263" s="14"/>
    </row>
    <row r="264" spans="3:3" x14ac:dyDescent="0.25">
      <c r="C264" s="14"/>
    </row>
    <row r="265" spans="3:3" x14ac:dyDescent="0.25">
      <c r="C265" s="14"/>
    </row>
    <row r="266" spans="3:3" x14ac:dyDescent="0.25">
      <c r="C266" s="14"/>
    </row>
    <row r="267" spans="3:3" x14ac:dyDescent="0.25">
      <c r="C267" s="14"/>
    </row>
    <row r="268" spans="3:3" x14ac:dyDescent="0.25">
      <c r="C268" s="14"/>
    </row>
    <row r="269" spans="3:3" x14ac:dyDescent="0.25">
      <c r="C269" s="14"/>
    </row>
    <row r="270" spans="3:3" x14ac:dyDescent="0.25">
      <c r="C270" s="14"/>
    </row>
    <row r="271" spans="3:3" x14ac:dyDescent="0.25">
      <c r="C271" s="14"/>
    </row>
    <row r="272" spans="3:3" x14ac:dyDescent="0.25">
      <c r="C272" s="14"/>
    </row>
    <row r="273" spans="3:3" x14ac:dyDescent="0.25">
      <c r="C273" s="14"/>
    </row>
    <row r="274" spans="3:3" x14ac:dyDescent="0.25">
      <c r="C274" s="14"/>
    </row>
    <row r="275" spans="3:3" x14ac:dyDescent="0.25">
      <c r="C275" s="14"/>
    </row>
    <row r="276" spans="3:3" x14ac:dyDescent="0.25">
      <c r="C276" s="14"/>
    </row>
    <row r="277" spans="3:3" x14ac:dyDescent="0.25">
      <c r="C277" s="14"/>
    </row>
    <row r="278" spans="3:3" x14ac:dyDescent="0.25">
      <c r="C278" s="14"/>
    </row>
    <row r="279" spans="3:3" x14ac:dyDescent="0.25">
      <c r="C279" s="14"/>
    </row>
    <row r="280" spans="3:3" x14ac:dyDescent="0.25">
      <c r="C280" s="14"/>
    </row>
    <row r="281" spans="3:3" x14ac:dyDescent="0.25">
      <c r="C281" s="14"/>
    </row>
    <row r="282" spans="3:3" x14ac:dyDescent="0.25">
      <c r="C282" s="14"/>
    </row>
    <row r="283" spans="3:3" x14ac:dyDescent="0.25">
      <c r="C283" s="14"/>
    </row>
    <row r="284" spans="3:3" x14ac:dyDescent="0.25">
      <c r="C284" s="14"/>
    </row>
    <row r="285" spans="3:3" x14ac:dyDescent="0.25">
      <c r="C285" s="14"/>
    </row>
    <row r="286" spans="3:3" x14ac:dyDescent="0.25">
      <c r="C286" s="14"/>
    </row>
    <row r="287" spans="3:3" x14ac:dyDescent="0.25">
      <c r="C287" s="14"/>
    </row>
    <row r="288" spans="3:3" x14ac:dyDescent="0.25">
      <c r="C288" s="14"/>
    </row>
    <row r="289" spans="3:3" x14ac:dyDescent="0.25">
      <c r="C289" s="14"/>
    </row>
    <row r="290" spans="3:3" x14ac:dyDescent="0.25">
      <c r="C290" s="14"/>
    </row>
    <row r="291" spans="3:3" x14ac:dyDescent="0.25">
      <c r="C291" s="14"/>
    </row>
    <row r="292" spans="3:3" x14ac:dyDescent="0.25">
      <c r="C292" s="14"/>
    </row>
    <row r="293" spans="3:3" x14ac:dyDescent="0.25">
      <c r="C293" s="14"/>
    </row>
    <row r="294" spans="3:3" x14ac:dyDescent="0.25">
      <c r="C294" s="14"/>
    </row>
    <row r="295" spans="3:3" x14ac:dyDescent="0.25">
      <c r="C295" s="14"/>
    </row>
    <row r="296" spans="3:3" x14ac:dyDescent="0.25">
      <c r="C296" s="14"/>
    </row>
    <row r="297" spans="3:3" x14ac:dyDescent="0.25">
      <c r="C297" s="14"/>
    </row>
    <row r="298" spans="3:3" x14ac:dyDescent="0.25">
      <c r="C298" s="14"/>
    </row>
    <row r="299" spans="3:3" x14ac:dyDescent="0.25">
      <c r="C299" s="14"/>
    </row>
    <row r="300" spans="3:3" x14ac:dyDescent="0.25">
      <c r="C300" s="14"/>
    </row>
    <row r="301" spans="3:3" x14ac:dyDescent="0.25">
      <c r="C301" s="14"/>
    </row>
    <row r="302" spans="3:3" x14ac:dyDescent="0.25">
      <c r="C302" s="14"/>
    </row>
    <row r="303" spans="3:3" x14ac:dyDescent="0.25">
      <c r="C303" s="14"/>
    </row>
    <row r="304" spans="3:3" x14ac:dyDescent="0.25">
      <c r="C304" s="14"/>
    </row>
    <row r="305" spans="3:3" x14ac:dyDescent="0.25">
      <c r="C305" s="14"/>
    </row>
    <row r="306" spans="3:3" x14ac:dyDescent="0.25">
      <c r="C306" s="14"/>
    </row>
    <row r="307" spans="3:3" x14ac:dyDescent="0.25">
      <c r="C307" s="14"/>
    </row>
    <row r="308" spans="3:3" x14ac:dyDescent="0.25">
      <c r="C308" s="14"/>
    </row>
    <row r="309" spans="3:3" x14ac:dyDescent="0.25">
      <c r="C309" s="14"/>
    </row>
    <row r="310" spans="3:3" x14ac:dyDescent="0.25">
      <c r="C310" s="14"/>
    </row>
    <row r="311" spans="3:3" x14ac:dyDescent="0.25">
      <c r="C311" s="14"/>
    </row>
    <row r="312" spans="3:3" x14ac:dyDescent="0.25">
      <c r="C312" s="14"/>
    </row>
    <row r="313" spans="3:3" x14ac:dyDescent="0.25">
      <c r="C313" s="14"/>
    </row>
    <row r="314" spans="3:3" x14ac:dyDescent="0.25">
      <c r="C314" s="14"/>
    </row>
    <row r="315" spans="3:3" x14ac:dyDescent="0.25">
      <c r="C315" s="14"/>
    </row>
    <row r="316" spans="3:3" x14ac:dyDescent="0.25">
      <c r="C316" s="14"/>
    </row>
    <row r="317" spans="3:3" x14ac:dyDescent="0.25">
      <c r="C317" s="14"/>
    </row>
    <row r="318" spans="3:3" x14ac:dyDescent="0.25">
      <c r="C318" s="14"/>
    </row>
    <row r="319" spans="3:3" x14ac:dyDescent="0.25">
      <c r="C319" s="14"/>
    </row>
    <row r="320" spans="3:3" x14ac:dyDescent="0.25">
      <c r="C320" s="14"/>
    </row>
    <row r="321" spans="3:3" x14ac:dyDescent="0.25">
      <c r="C321" s="14"/>
    </row>
    <row r="322" spans="3:3" x14ac:dyDescent="0.25">
      <c r="C322" s="14"/>
    </row>
    <row r="323" spans="3:3" x14ac:dyDescent="0.25">
      <c r="C323" s="14"/>
    </row>
    <row r="324" spans="3:3" x14ac:dyDescent="0.25">
      <c r="C324" s="14"/>
    </row>
    <row r="325" spans="3:3" x14ac:dyDescent="0.25">
      <c r="C325" s="14"/>
    </row>
    <row r="326" spans="3:3" x14ac:dyDescent="0.25">
      <c r="C326" s="14"/>
    </row>
    <row r="327" spans="3:3" x14ac:dyDescent="0.25">
      <c r="C327" s="14"/>
    </row>
    <row r="328" spans="3:3" x14ac:dyDescent="0.25">
      <c r="C328" s="14"/>
    </row>
    <row r="329" spans="3:3" x14ac:dyDescent="0.25">
      <c r="C329" s="14"/>
    </row>
    <row r="330" spans="3:3" x14ac:dyDescent="0.25">
      <c r="C330" s="14"/>
    </row>
    <row r="331" spans="3:3" x14ac:dyDescent="0.25">
      <c r="C331" s="14"/>
    </row>
    <row r="332" spans="3:3" x14ac:dyDescent="0.25">
      <c r="C332" s="14"/>
    </row>
    <row r="333" spans="3:3" x14ac:dyDescent="0.25">
      <c r="C333" s="14"/>
    </row>
    <row r="334" spans="3:3" x14ac:dyDescent="0.25">
      <c r="C334" s="14"/>
    </row>
    <row r="335" spans="3:3" x14ac:dyDescent="0.25">
      <c r="C335" s="14"/>
    </row>
    <row r="336" spans="3:3" x14ac:dyDescent="0.25">
      <c r="C336" s="14"/>
    </row>
    <row r="337" spans="3:3" x14ac:dyDescent="0.25">
      <c r="C337" s="14"/>
    </row>
    <row r="338" spans="3:3" x14ac:dyDescent="0.25">
      <c r="C338" s="14"/>
    </row>
    <row r="339" spans="3:3" x14ac:dyDescent="0.25">
      <c r="C339" s="14"/>
    </row>
    <row r="340" spans="3:3" x14ac:dyDescent="0.25">
      <c r="C340" s="14"/>
    </row>
    <row r="341" spans="3:3" x14ac:dyDescent="0.25">
      <c r="C341" s="14"/>
    </row>
    <row r="342" spans="3:3" x14ac:dyDescent="0.25">
      <c r="C342" s="14"/>
    </row>
    <row r="343" spans="3:3" x14ac:dyDescent="0.25">
      <c r="C343" s="14"/>
    </row>
    <row r="344" spans="3:3" x14ac:dyDescent="0.25">
      <c r="C344" s="14"/>
    </row>
    <row r="345" spans="3:3" x14ac:dyDescent="0.25">
      <c r="C345" s="14"/>
    </row>
    <row r="346" spans="3:3" x14ac:dyDescent="0.25">
      <c r="C346" s="14"/>
    </row>
    <row r="347" spans="3:3" x14ac:dyDescent="0.25">
      <c r="C347" s="14"/>
    </row>
    <row r="348" spans="3:3" x14ac:dyDescent="0.25">
      <c r="C348" s="14"/>
    </row>
    <row r="349" spans="3:3" x14ac:dyDescent="0.25">
      <c r="C349" s="14"/>
    </row>
    <row r="350" spans="3:3" x14ac:dyDescent="0.25">
      <c r="C350" s="14"/>
    </row>
    <row r="351" spans="3:3" x14ac:dyDescent="0.25">
      <c r="C351" s="14"/>
    </row>
    <row r="352" spans="3:3" x14ac:dyDescent="0.25">
      <c r="C352" s="14"/>
    </row>
    <row r="353" spans="3:3" x14ac:dyDescent="0.25">
      <c r="C353" s="14"/>
    </row>
    <row r="354" spans="3:3" x14ac:dyDescent="0.25">
      <c r="C354" s="14"/>
    </row>
    <row r="355" spans="3:3" x14ac:dyDescent="0.25">
      <c r="C355" s="14"/>
    </row>
    <row r="356" spans="3:3" x14ac:dyDescent="0.25">
      <c r="C356" s="14"/>
    </row>
    <row r="357" spans="3:3" x14ac:dyDescent="0.25">
      <c r="C357" s="14"/>
    </row>
    <row r="358" spans="3:3" x14ac:dyDescent="0.25">
      <c r="C358" s="14"/>
    </row>
    <row r="359" spans="3:3" x14ac:dyDescent="0.25">
      <c r="C359" s="14"/>
    </row>
    <row r="360" spans="3:3" x14ac:dyDescent="0.25">
      <c r="C360" s="14"/>
    </row>
    <row r="361" spans="3:3" x14ac:dyDescent="0.25">
      <c r="C361" s="14"/>
    </row>
    <row r="362" spans="3:3" x14ac:dyDescent="0.25">
      <c r="C362" s="14"/>
    </row>
    <row r="363" spans="3:3" x14ac:dyDescent="0.25">
      <c r="C363" s="14"/>
    </row>
    <row r="364" spans="3:3" x14ac:dyDescent="0.25">
      <c r="C364" s="14"/>
    </row>
    <row r="365" spans="3:3" x14ac:dyDescent="0.25">
      <c r="C365" s="14"/>
    </row>
    <row r="366" spans="3:3" x14ac:dyDescent="0.25">
      <c r="C366" s="14"/>
    </row>
    <row r="367" spans="3:3" x14ac:dyDescent="0.25">
      <c r="C367" s="14"/>
    </row>
    <row r="368" spans="3:3" x14ac:dyDescent="0.25">
      <c r="C368" s="14"/>
    </row>
    <row r="369" spans="3:3" x14ac:dyDescent="0.25">
      <c r="C369" s="14"/>
    </row>
    <row r="370" spans="3:3" x14ac:dyDescent="0.25">
      <c r="C370" s="14"/>
    </row>
    <row r="371" spans="3:3" x14ac:dyDescent="0.25">
      <c r="C371" s="14"/>
    </row>
    <row r="372" spans="3:3" x14ac:dyDescent="0.25">
      <c r="C372" s="14"/>
    </row>
    <row r="373" spans="3:3" x14ac:dyDescent="0.25">
      <c r="C373" s="14"/>
    </row>
    <row r="374" spans="3:3" x14ac:dyDescent="0.25">
      <c r="C374" s="1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E8A0B-6AEC-4919-B6B3-5EE4EF7E84A7}">
  <dimension ref="A1:H374"/>
  <sheetViews>
    <sheetView zoomScaleNormal="100" workbookViewId="0"/>
  </sheetViews>
  <sheetFormatPr defaultRowHeight="15" x14ac:dyDescent="0.25"/>
  <cols>
    <col min="2" max="5" width="15.7109375" customWidth="1"/>
    <col min="6" max="6" width="15.7109375" style="14" customWidth="1"/>
    <col min="7" max="7" width="15.28515625" style="14" bestFit="1" customWidth="1"/>
  </cols>
  <sheetData>
    <row r="1" spans="1:8" ht="24.75" thickBot="1" x14ac:dyDescent="0.45">
      <c r="A1" s="3" t="s">
        <v>4</v>
      </c>
      <c r="B1" s="4"/>
      <c r="C1" s="4"/>
      <c r="D1" s="4"/>
      <c r="E1" s="4"/>
      <c r="F1" s="17"/>
      <c r="G1" s="17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34</v>
      </c>
    </row>
    <row r="6" spans="1:8" x14ac:dyDescent="0.25">
      <c r="A6" s="1" t="s">
        <v>25</v>
      </c>
    </row>
    <row r="7" spans="1:8" x14ac:dyDescent="0.25">
      <c r="B7" t="s">
        <v>26</v>
      </c>
      <c r="C7" s="11">
        <v>5000</v>
      </c>
      <c r="F7" s="11"/>
    </row>
    <row r="8" spans="1:8" x14ac:dyDescent="0.25">
      <c r="B8" t="s">
        <v>27</v>
      </c>
      <c r="C8">
        <v>6</v>
      </c>
      <c r="F8" s="11"/>
    </row>
    <row r="9" spans="1:8" x14ac:dyDescent="0.25">
      <c r="B9" t="s">
        <v>28</v>
      </c>
      <c r="C9" s="12">
        <v>0.06</v>
      </c>
      <c r="F9" s="11"/>
    </row>
    <row r="10" spans="1:8" x14ac:dyDescent="0.25">
      <c r="B10" t="s">
        <v>29</v>
      </c>
      <c r="C10" s="14">
        <f>-PMT(C9/12,C8,C7)</f>
        <v>847.97727822053582</v>
      </c>
    </row>
    <row r="11" spans="1:8" x14ac:dyDescent="0.25">
      <c r="C11" s="13"/>
    </row>
    <row r="12" spans="1:8" x14ac:dyDescent="0.25">
      <c r="A12" s="1" t="s">
        <v>34</v>
      </c>
    </row>
    <row r="14" spans="1:8" x14ac:dyDescent="0.25">
      <c r="B14" s="16" t="s">
        <v>31</v>
      </c>
      <c r="C14" s="18" t="s">
        <v>45</v>
      </c>
      <c r="D14" s="18" t="s">
        <v>46</v>
      </c>
    </row>
    <row r="15" spans="1:8" x14ac:dyDescent="0.25">
      <c r="B15" cm="1">
        <f t="array" ref="B15:B20">_xlfn.SEQUENCE(C8)</f>
        <v>1</v>
      </c>
      <c r="C15" s="14" cm="1">
        <f t="array" ref="C15:C20">-CUMPRINC(C9/12,C8,C7,1,_xlfn.SEQUENCE(C8),0)</f>
        <v>822.97727822053582</v>
      </c>
      <c r="D15" s="14" cm="1">
        <f t="array" ref="D15:D20">C7-_xlfn.ANCHORARRAY(C15)</f>
        <v>4177.0227217794645</v>
      </c>
      <c r="H15" s="13"/>
    </row>
    <row r="16" spans="1:8" x14ac:dyDescent="0.25">
      <c r="B16">
        <v>2</v>
      </c>
      <c r="C16" s="14">
        <v>1650.0694428321747</v>
      </c>
      <c r="D16" s="14">
        <v>3349.9305571678251</v>
      </c>
    </row>
    <row r="17" spans="2:5" x14ac:dyDescent="0.25">
      <c r="B17">
        <v>3</v>
      </c>
      <c r="C17" s="14">
        <v>2481.2970682668715</v>
      </c>
      <c r="D17" s="14">
        <v>2518.7029317331285</v>
      </c>
    </row>
    <row r="18" spans="2:5" x14ac:dyDescent="0.25">
      <c r="B18">
        <v>4</v>
      </c>
      <c r="C18" s="14">
        <v>3316.6808318287412</v>
      </c>
      <c r="D18" s="14">
        <v>1683.3191681712588</v>
      </c>
    </row>
    <row r="19" spans="2:5" x14ac:dyDescent="0.25">
      <c r="B19">
        <v>5</v>
      </c>
      <c r="C19" s="14">
        <v>4156.241514208421</v>
      </c>
      <c r="D19" s="14">
        <v>843.75848579157901</v>
      </c>
    </row>
    <row r="20" spans="2:5" x14ac:dyDescent="0.25">
      <c r="B20">
        <v>6</v>
      </c>
      <c r="C20" s="14">
        <v>4999.9999999999991</v>
      </c>
      <c r="D20" s="14">
        <v>0</v>
      </c>
    </row>
    <row r="21" spans="2:5" x14ac:dyDescent="0.25">
      <c r="C21" s="14"/>
      <c r="D21" s="14"/>
    </row>
    <row r="22" spans="2:5" x14ac:dyDescent="0.25">
      <c r="C22" s="14"/>
      <c r="D22" s="14"/>
    </row>
    <row r="23" spans="2:5" x14ac:dyDescent="0.25">
      <c r="C23" s="14"/>
      <c r="D23" s="14"/>
    </row>
    <row r="24" spans="2:5" x14ac:dyDescent="0.25">
      <c r="C24" s="14"/>
      <c r="D24" s="14"/>
    </row>
    <row r="25" spans="2:5" x14ac:dyDescent="0.25">
      <c r="C25" s="14"/>
      <c r="D25" s="14"/>
    </row>
    <row r="26" spans="2:5" x14ac:dyDescent="0.25">
      <c r="C26" s="14"/>
      <c r="D26" s="14"/>
    </row>
    <row r="27" spans="2:5" x14ac:dyDescent="0.25">
      <c r="C27" s="14"/>
      <c r="D27" s="14"/>
      <c r="E27" s="14"/>
    </row>
    <row r="28" spans="2:5" x14ac:dyDescent="0.25">
      <c r="C28" s="14"/>
      <c r="D28" s="14"/>
      <c r="E28" s="14"/>
    </row>
    <row r="29" spans="2:5" x14ac:dyDescent="0.25">
      <c r="C29" s="14"/>
      <c r="D29" s="14"/>
      <c r="E29" s="14"/>
    </row>
    <row r="30" spans="2:5" x14ac:dyDescent="0.25">
      <c r="C30" s="14"/>
      <c r="D30" s="14"/>
      <c r="E30" s="14"/>
    </row>
    <row r="31" spans="2:5" x14ac:dyDescent="0.25">
      <c r="C31" s="14"/>
      <c r="D31" s="14"/>
      <c r="E31" s="14"/>
    </row>
    <row r="32" spans="2:5" x14ac:dyDescent="0.25">
      <c r="C32" s="14"/>
      <c r="D32" s="14"/>
      <c r="E32" s="14"/>
    </row>
    <row r="33" spans="3:5" x14ac:dyDescent="0.25">
      <c r="C33" s="14"/>
      <c r="D33" s="14"/>
      <c r="E33" s="14"/>
    </row>
    <row r="34" spans="3:5" x14ac:dyDescent="0.25">
      <c r="C34" s="14"/>
      <c r="D34" s="14"/>
      <c r="E34" s="14"/>
    </row>
    <row r="35" spans="3:5" x14ac:dyDescent="0.25">
      <c r="C35" s="14"/>
      <c r="D35" s="14"/>
      <c r="E35" s="14"/>
    </row>
    <row r="36" spans="3:5" x14ac:dyDescent="0.25">
      <c r="C36" s="14"/>
      <c r="D36" s="14"/>
      <c r="E36" s="14"/>
    </row>
    <row r="37" spans="3:5" x14ac:dyDescent="0.25">
      <c r="C37" s="14"/>
      <c r="D37" s="14"/>
      <c r="E37" s="14"/>
    </row>
    <row r="38" spans="3:5" x14ac:dyDescent="0.25">
      <c r="C38" s="14"/>
      <c r="D38" s="14"/>
      <c r="E38" s="14"/>
    </row>
    <row r="39" spans="3:5" x14ac:dyDescent="0.25">
      <c r="C39" s="14"/>
      <c r="D39" s="14"/>
      <c r="E39" s="14"/>
    </row>
    <row r="40" spans="3:5" x14ac:dyDescent="0.25">
      <c r="C40" s="14"/>
      <c r="D40" s="14"/>
      <c r="E40" s="14"/>
    </row>
    <row r="41" spans="3:5" x14ac:dyDescent="0.25">
      <c r="C41" s="14"/>
      <c r="D41" s="14"/>
      <c r="E41" s="14"/>
    </row>
    <row r="42" spans="3:5" x14ac:dyDescent="0.25">
      <c r="C42" s="14"/>
      <c r="D42" s="14"/>
      <c r="E42" s="14"/>
    </row>
    <row r="43" spans="3:5" x14ac:dyDescent="0.25">
      <c r="C43" s="14"/>
      <c r="D43" s="14"/>
      <c r="E43" s="14"/>
    </row>
    <row r="44" spans="3:5" x14ac:dyDescent="0.25">
      <c r="C44" s="14"/>
      <c r="D44" s="14"/>
      <c r="E44" s="14"/>
    </row>
    <row r="45" spans="3:5" x14ac:dyDescent="0.25">
      <c r="C45" s="14"/>
      <c r="D45" s="14"/>
      <c r="E45" s="14"/>
    </row>
    <row r="46" spans="3:5" x14ac:dyDescent="0.25">
      <c r="C46" s="14"/>
      <c r="D46" s="14"/>
      <c r="E46" s="14"/>
    </row>
    <row r="47" spans="3:5" x14ac:dyDescent="0.25">
      <c r="C47" s="14"/>
      <c r="D47" s="14"/>
      <c r="E47" s="14"/>
    </row>
    <row r="48" spans="3:5" x14ac:dyDescent="0.25">
      <c r="C48" s="14"/>
      <c r="D48" s="14"/>
      <c r="E48" s="14"/>
    </row>
    <row r="49" spans="3:5" x14ac:dyDescent="0.25">
      <c r="C49" s="14"/>
      <c r="D49" s="14"/>
      <c r="E49" s="14"/>
    </row>
    <row r="50" spans="3:5" x14ac:dyDescent="0.25">
      <c r="C50" s="14"/>
      <c r="D50" s="14"/>
      <c r="E50" s="14"/>
    </row>
    <row r="51" spans="3:5" x14ac:dyDescent="0.25">
      <c r="C51" s="14"/>
      <c r="D51" s="14"/>
      <c r="E51" s="14"/>
    </row>
    <row r="52" spans="3:5" x14ac:dyDescent="0.25">
      <c r="C52" s="14"/>
      <c r="D52" s="14"/>
      <c r="E52" s="14"/>
    </row>
    <row r="53" spans="3:5" x14ac:dyDescent="0.25">
      <c r="C53" s="14"/>
      <c r="D53" s="14"/>
      <c r="E53" s="14"/>
    </row>
    <row r="54" spans="3:5" x14ac:dyDescent="0.25">
      <c r="C54" s="14"/>
      <c r="D54" s="14"/>
      <c r="E54" s="14"/>
    </row>
    <row r="55" spans="3:5" x14ac:dyDescent="0.25">
      <c r="C55" s="14"/>
      <c r="D55" s="14"/>
      <c r="E55" s="14"/>
    </row>
    <row r="56" spans="3:5" x14ac:dyDescent="0.25">
      <c r="C56" s="14"/>
      <c r="D56" s="14"/>
      <c r="E56" s="14"/>
    </row>
    <row r="57" spans="3:5" x14ac:dyDescent="0.25">
      <c r="C57" s="14"/>
      <c r="D57" s="14"/>
      <c r="E57" s="14"/>
    </row>
    <row r="58" spans="3:5" x14ac:dyDescent="0.25">
      <c r="C58" s="14"/>
      <c r="D58" s="14"/>
      <c r="E58" s="14"/>
    </row>
    <row r="59" spans="3:5" x14ac:dyDescent="0.25">
      <c r="C59" s="14"/>
      <c r="D59" s="14"/>
      <c r="E59" s="14"/>
    </row>
    <row r="60" spans="3:5" x14ac:dyDescent="0.25">
      <c r="C60" s="14"/>
      <c r="D60" s="14"/>
      <c r="E60" s="14"/>
    </row>
    <row r="61" spans="3:5" x14ac:dyDescent="0.25">
      <c r="C61" s="14"/>
      <c r="D61" s="14"/>
      <c r="E61" s="14"/>
    </row>
    <row r="62" spans="3:5" x14ac:dyDescent="0.25">
      <c r="C62" s="14"/>
      <c r="D62" s="14"/>
      <c r="E62" s="14"/>
    </row>
    <row r="63" spans="3:5" x14ac:dyDescent="0.25">
      <c r="C63" s="14"/>
      <c r="D63" s="14"/>
      <c r="E63" s="14"/>
    </row>
    <row r="64" spans="3:5" x14ac:dyDescent="0.25">
      <c r="C64" s="14"/>
      <c r="D64" s="14"/>
      <c r="E64" s="14"/>
    </row>
    <row r="65" spans="3:5" x14ac:dyDescent="0.25">
      <c r="C65" s="14"/>
      <c r="D65" s="14"/>
      <c r="E65" s="14"/>
    </row>
    <row r="66" spans="3:5" x14ac:dyDescent="0.25">
      <c r="C66" s="14"/>
      <c r="D66" s="14"/>
      <c r="E66" s="14"/>
    </row>
    <row r="67" spans="3:5" x14ac:dyDescent="0.25">
      <c r="C67" s="14"/>
      <c r="D67" s="14"/>
      <c r="E67" s="14"/>
    </row>
    <row r="68" spans="3:5" x14ac:dyDescent="0.25">
      <c r="C68" s="14"/>
      <c r="D68" s="14"/>
      <c r="E68" s="14"/>
    </row>
    <row r="69" spans="3:5" x14ac:dyDescent="0.25">
      <c r="C69" s="14"/>
      <c r="D69" s="14"/>
      <c r="E69" s="14"/>
    </row>
    <row r="70" spans="3:5" x14ac:dyDescent="0.25">
      <c r="C70" s="14"/>
      <c r="D70" s="14"/>
      <c r="E70" s="14"/>
    </row>
    <row r="71" spans="3:5" x14ac:dyDescent="0.25">
      <c r="C71" s="14"/>
      <c r="D71" s="14"/>
      <c r="E71" s="14"/>
    </row>
    <row r="72" spans="3:5" x14ac:dyDescent="0.25">
      <c r="C72" s="14"/>
      <c r="D72" s="14"/>
      <c r="E72" s="14"/>
    </row>
    <row r="73" spans="3:5" x14ac:dyDescent="0.25">
      <c r="C73" s="14"/>
      <c r="D73" s="14"/>
      <c r="E73" s="14"/>
    </row>
    <row r="74" spans="3:5" x14ac:dyDescent="0.25">
      <c r="C74" s="14"/>
      <c r="D74" s="14"/>
      <c r="E74" s="14"/>
    </row>
    <row r="75" spans="3:5" x14ac:dyDescent="0.25">
      <c r="C75" s="14"/>
      <c r="D75" s="14"/>
      <c r="E75" s="14"/>
    </row>
    <row r="76" spans="3:5" x14ac:dyDescent="0.25">
      <c r="C76" s="14"/>
      <c r="D76" s="14"/>
      <c r="E76" s="14"/>
    </row>
    <row r="77" spans="3:5" x14ac:dyDescent="0.25">
      <c r="C77" s="14"/>
      <c r="D77" s="14"/>
      <c r="E77" s="14"/>
    </row>
    <row r="78" spans="3:5" x14ac:dyDescent="0.25">
      <c r="C78" s="14"/>
      <c r="D78" s="14"/>
      <c r="E78" s="14"/>
    </row>
    <row r="79" spans="3:5" x14ac:dyDescent="0.25">
      <c r="C79" s="14"/>
      <c r="D79" s="14"/>
      <c r="E79" s="14"/>
    </row>
    <row r="80" spans="3:5" x14ac:dyDescent="0.25">
      <c r="C80" s="14"/>
      <c r="D80" s="14"/>
      <c r="E80" s="14"/>
    </row>
    <row r="81" spans="3:5" x14ac:dyDescent="0.25">
      <c r="C81" s="14"/>
      <c r="D81" s="14"/>
      <c r="E81" s="14"/>
    </row>
    <row r="82" spans="3:5" x14ac:dyDescent="0.25">
      <c r="C82" s="14"/>
      <c r="D82" s="14"/>
      <c r="E82" s="14"/>
    </row>
    <row r="83" spans="3:5" x14ac:dyDescent="0.25">
      <c r="C83" s="14"/>
      <c r="D83" s="14"/>
      <c r="E83" s="14"/>
    </row>
    <row r="84" spans="3:5" x14ac:dyDescent="0.25">
      <c r="C84" s="14"/>
      <c r="D84" s="14"/>
      <c r="E84" s="14"/>
    </row>
    <row r="85" spans="3:5" x14ac:dyDescent="0.25">
      <c r="C85" s="14"/>
      <c r="D85" s="14"/>
      <c r="E85" s="14"/>
    </row>
    <row r="86" spans="3:5" x14ac:dyDescent="0.25">
      <c r="C86" s="14"/>
      <c r="D86" s="14"/>
      <c r="E86" s="14"/>
    </row>
    <row r="87" spans="3:5" x14ac:dyDescent="0.25">
      <c r="C87" s="14"/>
      <c r="D87" s="14"/>
      <c r="E87" s="14"/>
    </row>
    <row r="88" spans="3:5" x14ac:dyDescent="0.25">
      <c r="C88" s="14"/>
      <c r="D88" s="14"/>
      <c r="E88" s="14"/>
    </row>
    <row r="89" spans="3:5" x14ac:dyDescent="0.25">
      <c r="C89" s="14"/>
      <c r="D89" s="14"/>
      <c r="E89" s="14"/>
    </row>
    <row r="90" spans="3:5" x14ac:dyDescent="0.25">
      <c r="C90" s="14"/>
      <c r="D90" s="14"/>
      <c r="E90" s="14"/>
    </row>
    <row r="91" spans="3:5" x14ac:dyDescent="0.25">
      <c r="C91" s="14"/>
      <c r="D91" s="14"/>
      <c r="E91" s="14"/>
    </row>
    <row r="92" spans="3:5" x14ac:dyDescent="0.25">
      <c r="C92" s="14"/>
      <c r="D92" s="14"/>
      <c r="E92" s="14"/>
    </row>
    <row r="93" spans="3:5" x14ac:dyDescent="0.25">
      <c r="C93" s="14"/>
      <c r="D93" s="14"/>
      <c r="E93" s="14"/>
    </row>
    <row r="94" spans="3:5" x14ac:dyDescent="0.25">
      <c r="C94" s="14"/>
      <c r="D94" s="14"/>
      <c r="E94" s="14"/>
    </row>
    <row r="95" spans="3:5" x14ac:dyDescent="0.25">
      <c r="C95" s="14"/>
      <c r="D95" s="14"/>
      <c r="E95" s="14"/>
    </row>
    <row r="96" spans="3:5" x14ac:dyDescent="0.25">
      <c r="C96" s="14"/>
      <c r="D96" s="14"/>
      <c r="E96" s="14"/>
    </row>
    <row r="97" spans="3:5" x14ac:dyDescent="0.25">
      <c r="C97" s="14"/>
      <c r="D97" s="14"/>
      <c r="E97" s="14"/>
    </row>
    <row r="98" spans="3:5" x14ac:dyDescent="0.25">
      <c r="C98" s="14"/>
      <c r="D98" s="14"/>
      <c r="E98" s="14"/>
    </row>
    <row r="99" spans="3:5" x14ac:dyDescent="0.25">
      <c r="C99" s="14"/>
      <c r="D99" s="14"/>
      <c r="E99" s="14"/>
    </row>
    <row r="100" spans="3:5" x14ac:dyDescent="0.25">
      <c r="C100" s="14"/>
      <c r="D100" s="14"/>
      <c r="E100" s="14"/>
    </row>
    <row r="101" spans="3:5" x14ac:dyDescent="0.25">
      <c r="C101" s="14"/>
      <c r="D101" s="14"/>
      <c r="E101" s="14"/>
    </row>
    <row r="102" spans="3:5" x14ac:dyDescent="0.25">
      <c r="C102" s="14"/>
      <c r="D102" s="14"/>
      <c r="E102" s="14"/>
    </row>
    <row r="103" spans="3:5" x14ac:dyDescent="0.25">
      <c r="C103" s="14"/>
      <c r="D103" s="14"/>
      <c r="E103" s="14"/>
    </row>
    <row r="104" spans="3:5" x14ac:dyDescent="0.25">
      <c r="C104" s="14"/>
      <c r="D104" s="14"/>
      <c r="E104" s="14"/>
    </row>
    <row r="105" spans="3:5" x14ac:dyDescent="0.25">
      <c r="C105" s="14"/>
      <c r="D105" s="14"/>
      <c r="E105" s="14"/>
    </row>
    <row r="106" spans="3:5" x14ac:dyDescent="0.25">
      <c r="C106" s="14"/>
      <c r="D106" s="14"/>
      <c r="E106" s="14"/>
    </row>
    <row r="107" spans="3:5" x14ac:dyDescent="0.25">
      <c r="C107" s="14"/>
      <c r="D107" s="14"/>
      <c r="E107" s="14"/>
    </row>
    <row r="108" spans="3:5" x14ac:dyDescent="0.25">
      <c r="C108" s="14"/>
      <c r="D108" s="14"/>
      <c r="E108" s="14"/>
    </row>
    <row r="109" spans="3:5" x14ac:dyDescent="0.25">
      <c r="C109" s="14"/>
      <c r="D109" s="14"/>
      <c r="E109" s="14"/>
    </row>
    <row r="110" spans="3:5" x14ac:dyDescent="0.25">
      <c r="C110" s="14"/>
      <c r="D110" s="14"/>
      <c r="E110" s="14"/>
    </row>
    <row r="111" spans="3:5" x14ac:dyDescent="0.25">
      <c r="C111" s="14"/>
      <c r="D111" s="14"/>
      <c r="E111" s="14"/>
    </row>
    <row r="112" spans="3:5" x14ac:dyDescent="0.25">
      <c r="C112" s="14"/>
      <c r="D112" s="14"/>
      <c r="E112" s="14"/>
    </row>
    <row r="113" spans="3:5" x14ac:dyDescent="0.25">
      <c r="C113" s="14"/>
      <c r="D113" s="14"/>
      <c r="E113" s="14"/>
    </row>
    <row r="114" spans="3:5" x14ac:dyDescent="0.25">
      <c r="C114" s="14"/>
      <c r="D114" s="14"/>
      <c r="E114" s="14"/>
    </row>
    <row r="115" spans="3:5" x14ac:dyDescent="0.25">
      <c r="C115" s="14"/>
      <c r="D115" s="14"/>
      <c r="E115" s="14"/>
    </row>
    <row r="116" spans="3:5" x14ac:dyDescent="0.25">
      <c r="C116" s="14"/>
      <c r="D116" s="14"/>
      <c r="E116" s="14"/>
    </row>
    <row r="117" spans="3:5" x14ac:dyDescent="0.25">
      <c r="C117" s="14"/>
      <c r="D117" s="14"/>
      <c r="E117" s="14"/>
    </row>
    <row r="118" spans="3:5" x14ac:dyDescent="0.25">
      <c r="C118" s="14"/>
      <c r="D118" s="14"/>
      <c r="E118" s="14"/>
    </row>
    <row r="119" spans="3:5" x14ac:dyDescent="0.25">
      <c r="C119" s="14"/>
      <c r="D119" s="14"/>
      <c r="E119" s="14"/>
    </row>
    <row r="120" spans="3:5" x14ac:dyDescent="0.25">
      <c r="C120" s="14"/>
      <c r="D120" s="14"/>
      <c r="E120" s="14"/>
    </row>
    <row r="121" spans="3:5" x14ac:dyDescent="0.25">
      <c r="C121" s="14"/>
      <c r="D121" s="14"/>
      <c r="E121" s="14"/>
    </row>
    <row r="122" spans="3:5" x14ac:dyDescent="0.25">
      <c r="C122" s="14"/>
      <c r="D122" s="14"/>
      <c r="E122" s="14"/>
    </row>
    <row r="123" spans="3:5" x14ac:dyDescent="0.25">
      <c r="C123" s="14"/>
      <c r="D123" s="14"/>
      <c r="E123" s="14"/>
    </row>
    <row r="124" spans="3:5" x14ac:dyDescent="0.25">
      <c r="C124" s="14"/>
      <c r="D124" s="14"/>
      <c r="E124" s="14"/>
    </row>
    <row r="125" spans="3:5" x14ac:dyDescent="0.25">
      <c r="C125" s="14"/>
      <c r="D125" s="14"/>
      <c r="E125" s="14"/>
    </row>
    <row r="126" spans="3:5" x14ac:dyDescent="0.25">
      <c r="C126" s="14"/>
      <c r="D126" s="14"/>
      <c r="E126" s="14"/>
    </row>
    <row r="127" spans="3:5" x14ac:dyDescent="0.25">
      <c r="C127" s="14"/>
      <c r="D127" s="14"/>
      <c r="E127" s="14"/>
    </row>
    <row r="128" spans="3:5" x14ac:dyDescent="0.25">
      <c r="C128" s="14"/>
      <c r="D128" s="14"/>
      <c r="E128" s="14"/>
    </row>
    <row r="129" spans="3:5" x14ac:dyDescent="0.25">
      <c r="C129" s="14"/>
      <c r="D129" s="14"/>
      <c r="E129" s="14"/>
    </row>
    <row r="130" spans="3:5" x14ac:dyDescent="0.25">
      <c r="C130" s="14"/>
      <c r="D130" s="14"/>
      <c r="E130" s="14"/>
    </row>
    <row r="131" spans="3:5" x14ac:dyDescent="0.25">
      <c r="C131" s="14"/>
      <c r="D131" s="14"/>
      <c r="E131" s="14"/>
    </row>
    <row r="132" spans="3:5" x14ac:dyDescent="0.25">
      <c r="C132" s="14"/>
      <c r="D132" s="14"/>
      <c r="E132" s="14"/>
    </row>
    <row r="133" spans="3:5" x14ac:dyDescent="0.25">
      <c r="C133" s="14"/>
      <c r="D133" s="14"/>
      <c r="E133" s="14"/>
    </row>
    <row r="134" spans="3:5" x14ac:dyDescent="0.25">
      <c r="C134" s="14"/>
      <c r="D134" s="14"/>
      <c r="E134" s="14"/>
    </row>
    <row r="135" spans="3:5" x14ac:dyDescent="0.25">
      <c r="C135" s="14"/>
      <c r="D135" s="14"/>
      <c r="E135" s="14"/>
    </row>
    <row r="136" spans="3:5" x14ac:dyDescent="0.25">
      <c r="C136" s="14"/>
      <c r="D136" s="14"/>
      <c r="E136" s="14"/>
    </row>
    <row r="137" spans="3:5" x14ac:dyDescent="0.25">
      <c r="C137" s="14"/>
      <c r="D137" s="14"/>
      <c r="E137" s="14"/>
    </row>
    <row r="138" spans="3:5" x14ac:dyDescent="0.25">
      <c r="C138" s="14"/>
      <c r="D138" s="14"/>
      <c r="E138" s="14"/>
    </row>
    <row r="139" spans="3:5" x14ac:dyDescent="0.25">
      <c r="C139" s="14"/>
      <c r="D139" s="14"/>
      <c r="E139" s="14"/>
    </row>
    <row r="140" spans="3:5" x14ac:dyDescent="0.25">
      <c r="C140" s="14"/>
      <c r="D140" s="14"/>
      <c r="E140" s="14"/>
    </row>
    <row r="141" spans="3:5" x14ac:dyDescent="0.25">
      <c r="C141" s="14"/>
      <c r="D141" s="14"/>
      <c r="E141" s="14"/>
    </row>
    <row r="142" spans="3:5" x14ac:dyDescent="0.25">
      <c r="C142" s="14"/>
      <c r="D142" s="14"/>
      <c r="E142" s="14"/>
    </row>
    <row r="143" spans="3:5" x14ac:dyDescent="0.25">
      <c r="C143" s="14"/>
      <c r="D143" s="14"/>
      <c r="E143" s="14"/>
    </row>
    <row r="144" spans="3:5" x14ac:dyDescent="0.25">
      <c r="C144" s="14"/>
      <c r="D144" s="14"/>
      <c r="E144" s="14"/>
    </row>
    <row r="145" spans="3:5" x14ac:dyDescent="0.25">
      <c r="C145" s="14"/>
      <c r="D145" s="14"/>
      <c r="E145" s="14"/>
    </row>
    <row r="146" spans="3:5" x14ac:dyDescent="0.25">
      <c r="C146" s="14"/>
      <c r="D146" s="14"/>
      <c r="E146" s="14"/>
    </row>
    <row r="147" spans="3:5" x14ac:dyDescent="0.25">
      <c r="C147" s="14"/>
      <c r="D147" s="14"/>
      <c r="E147" s="14"/>
    </row>
    <row r="148" spans="3:5" x14ac:dyDescent="0.25">
      <c r="C148" s="14"/>
      <c r="D148" s="14"/>
      <c r="E148" s="14"/>
    </row>
    <row r="149" spans="3:5" x14ac:dyDescent="0.25">
      <c r="C149" s="14"/>
      <c r="D149" s="14"/>
      <c r="E149" s="14"/>
    </row>
    <row r="150" spans="3:5" x14ac:dyDescent="0.25">
      <c r="C150" s="14"/>
      <c r="D150" s="14"/>
      <c r="E150" s="14"/>
    </row>
    <row r="151" spans="3:5" x14ac:dyDescent="0.25">
      <c r="C151" s="14"/>
      <c r="D151" s="14"/>
      <c r="E151" s="14"/>
    </row>
    <row r="152" spans="3:5" x14ac:dyDescent="0.25">
      <c r="C152" s="14"/>
      <c r="D152" s="14"/>
      <c r="E152" s="14"/>
    </row>
    <row r="153" spans="3:5" x14ac:dyDescent="0.25">
      <c r="C153" s="14"/>
      <c r="D153" s="14"/>
      <c r="E153" s="14"/>
    </row>
    <row r="154" spans="3:5" x14ac:dyDescent="0.25">
      <c r="C154" s="14"/>
      <c r="D154" s="14"/>
      <c r="E154" s="14"/>
    </row>
    <row r="155" spans="3:5" x14ac:dyDescent="0.25">
      <c r="C155" s="14"/>
      <c r="D155" s="14"/>
      <c r="E155" s="14"/>
    </row>
    <row r="156" spans="3:5" x14ac:dyDescent="0.25">
      <c r="C156" s="14"/>
      <c r="D156" s="14"/>
      <c r="E156" s="14"/>
    </row>
    <row r="157" spans="3:5" x14ac:dyDescent="0.25">
      <c r="C157" s="14"/>
      <c r="D157" s="14"/>
      <c r="E157" s="14"/>
    </row>
    <row r="158" spans="3:5" x14ac:dyDescent="0.25">
      <c r="C158" s="14"/>
      <c r="D158" s="14"/>
      <c r="E158" s="14"/>
    </row>
    <row r="159" spans="3:5" x14ac:dyDescent="0.25">
      <c r="C159" s="14"/>
      <c r="D159" s="14"/>
      <c r="E159" s="14"/>
    </row>
    <row r="160" spans="3:5" x14ac:dyDescent="0.25">
      <c r="C160" s="14"/>
      <c r="D160" s="14"/>
      <c r="E160" s="14"/>
    </row>
    <row r="161" spans="3:5" x14ac:dyDescent="0.25">
      <c r="C161" s="14"/>
      <c r="D161" s="14"/>
      <c r="E161" s="14"/>
    </row>
    <row r="162" spans="3:5" x14ac:dyDescent="0.25">
      <c r="C162" s="14"/>
      <c r="D162" s="14"/>
      <c r="E162" s="14"/>
    </row>
    <row r="163" spans="3:5" x14ac:dyDescent="0.25">
      <c r="C163" s="14"/>
      <c r="D163" s="14"/>
      <c r="E163" s="14"/>
    </row>
    <row r="164" spans="3:5" x14ac:dyDescent="0.25">
      <c r="C164" s="14"/>
      <c r="D164" s="14"/>
      <c r="E164" s="14"/>
    </row>
    <row r="165" spans="3:5" x14ac:dyDescent="0.25">
      <c r="C165" s="14"/>
      <c r="D165" s="14"/>
      <c r="E165" s="14"/>
    </row>
    <row r="166" spans="3:5" x14ac:dyDescent="0.25">
      <c r="C166" s="14"/>
      <c r="D166" s="14"/>
      <c r="E166" s="14"/>
    </row>
    <row r="167" spans="3:5" x14ac:dyDescent="0.25">
      <c r="C167" s="14"/>
      <c r="D167" s="14"/>
      <c r="E167" s="14"/>
    </row>
    <row r="168" spans="3:5" x14ac:dyDescent="0.25">
      <c r="C168" s="14"/>
      <c r="D168" s="14"/>
      <c r="E168" s="14"/>
    </row>
    <row r="169" spans="3:5" x14ac:dyDescent="0.25">
      <c r="C169" s="14"/>
      <c r="D169" s="14"/>
      <c r="E169" s="14"/>
    </row>
    <row r="170" spans="3:5" x14ac:dyDescent="0.25">
      <c r="C170" s="14"/>
      <c r="D170" s="14"/>
      <c r="E170" s="14"/>
    </row>
    <row r="171" spans="3:5" x14ac:dyDescent="0.25">
      <c r="C171" s="14"/>
      <c r="D171" s="14"/>
      <c r="E171" s="14"/>
    </row>
    <row r="172" spans="3:5" x14ac:dyDescent="0.25">
      <c r="C172" s="14"/>
      <c r="D172" s="14"/>
      <c r="E172" s="14"/>
    </row>
    <row r="173" spans="3:5" x14ac:dyDescent="0.25">
      <c r="C173" s="14"/>
      <c r="D173" s="14"/>
      <c r="E173" s="14"/>
    </row>
    <row r="174" spans="3:5" x14ac:dyDescent="0.25">
      <c r="C174" s="14"/>
      <c r="D174" s="14"/>
      <c r="E174" s="14"/>
    </row>
    <row r="175" spans="3:5" x14ac:dyDescent="0.25">
      <c r="C175" s="14"/>
      <c r="D175" s="14"/>
      <c r="E175" s="14"/>
    </row>
    <row r="176" spans="3:5" x14ac:dyDescent="0.25">
      <c r="C176" s="14"/>
      <c r="D176" s="14"/>
      <c r="E176" s="14"/>
    </row>
    <row r="177" spans="3:5" x14ac:dyDescent="0.25">
      <c r="C177" s="14"/>
      <c r="D177" s="14"/>
      <c r="E177" s="14"/>
    </row>
    <row r="178" spans="3:5" x14ac:dyDescent="0.25">
      <c r="C178" s="14"/>
      <c r="D178" s="14"/>
      <c r="E178" s="14"/>
    </row>
    <row r="179" spans="3:5" x14ac:dyDescent="0.25">
      <c r="C179" s="14"/>
      <c r="D179" s="14"/>
      <c r="E179" s="14"/>
    </row>
    <row r="180" spans="3:5" x14ac:dyDescent="0.25">
      <c r="C180" s="14"/>
      <c r="D180" s="14"/>
      <c r="E180" s="14"/>
    </row>
    <row r="181" spans="3:5" x14ac:dyDescent="0.25">
      <c r="C181" s="14"/>
      <c r="D181" s="14"/>
      <c r="E181" s="14"/>
    </row>
    <row r="182" spans="3:5" x14ac:dyDescent="0.25">
      <c r="C182" s="14"/>
      <c r="D182" s="14"/>
      <c r="E182" s="14"/>
    </row>
    <row r="183" spans="3:5" x14ac:dyDescent="0.25">
      <c r="C183" s="14"/>
      <c r="D183" s="14"/>
      <c r="E183" s="14"/>
    </row>
    <row r="184" spans="3:5" x14ac:dyDescent="0.25">
      <c r="C184" s="14"/>
      <c r="D184" s="14"/>
      <c r="E184" s="14"/>
    </row>
    <row r="185" spans="3:5" x14ac:dyDescent="0.25">
      <c r="C185" s="14"/>
      <c r="D185" s="14"/>
      <c r="E185" s="14"/>
    </row>
    <row r="186" spans="3:5" x14ac:dyDescent="0.25">
      <c r="C186" s="14"/>
      <c r="D186" s="14"/>
      <c r="E186" s="14"/>
    </row>
    <row r="187" spans="3:5" x14ac:dyDescent="0.25">
      <c r="C187" s="14"/>
      <c r="D187" s="14"/>
      <c r="E187" s="14"/>
    </row>
    <row r="188" spans="3:5" x14ac:dyDescent="0.25">
      <c r="C188" s="14"/>
      <c r="D188" s="14"/>
      <c r="E188" s="14"/>
    </row>
    <row r="189" spans="3:5" x14ac:dyDescent="0.25">
      <c r="C189" s="14"/>
      <c r="D189" s="14"/>
      <c r="E189" s="14"/>
    </row>
    <row r="190" spans="3:5" x14ac:dyDescent="0.25">
      <c r="C190" s="14"/>
      <c r="D190" s="14"/>
      <c r="E190" s="14"/>
    </row>
    <row r="191" spans="3:5" x14ac:dyDescent="0.25">
      <c r="C191" s="14"/>
      <c r="D191" s="14"/>
      <c r="E191" s="14"/>
    </row>
    <row r="192" spans="3:5" x14ac:dyDescent="0.25">
      <c r="C192" s="14"/>
      <c r="D192" s="14"/>
      <c r="E192" s="14"/>
    </row>
    <row r="193" spans="3:5" x14ac:dyDescent="0.25">
      <c r="C193" s="14"/>
      <c r="D193" s="14"/>
      <c r="E193" s="14"/>
    </row>
    <row r="194" spans="3:5" x14ac:dyDescent="0.25">
      <c r="C194" s="14"/>
      <c r="D194" s="14"/>
      <c r="E194" s="14"/>
    </row>
    <row r="195" spans="3:5" x14ac:dyDescent="0.25">
      <c r="C195" s="14"/>
      <c r="D195" s="14"/>
      <c r="E195" s="14"/>
    </row>
    <row r="196" spans="3:5" x14ac:dyDescent="0.25">
      <c r="C196" s="14"/>
      <c r="D196" s="14"/>
      <c r="E196" s="14"/>
    </row>
    <row r="197" spans="3:5" x14ac:dyDescent="0.25">
      <c r="C197" s="14"/>
      <c r="D197" s="14"/>
      <c r="E197" s="14"/>
    </row>
    <row r="198" spans="3:5" x14ac:dyDescent="0.25">
      <c r="C198" s="14"/>
      <c r="D198" s="14"/>
      <c r="E198" s="14"/>
    </row>
    <row r="199" spans="3:5" x14ac:dyDescent="0.25">
      <c r="C199" s="14"/>
      <c r="D199" s="14"/>
      <c r="E199" s="14"/>
    </row>
    <row r="200" spans="3:5" x14ac:dyDescent="0.25">
      <c r="C200" s="14"/>
      <c r="D200" s="14"/>
      <c r="E200" s="14"/>
    </row>
    <row r="201" spans="3:5" x14ac:dyDescent="0.25">
      <c r="C201" s="14"/>
      <c r="D201" s="14"/>
      <c r="E201" s="14"/>
    </row>
    <row r="202" spans="3:5" x14ac:dyDescent="0.25">
      <c r="C202" s="14"/>
      <c r="D202" s="14"/>
      <c r="E202" s="14"/>
    </row>
    <row r="203" spans="3:5" x14ac:dyDescent="0.25">
      <c r="C203" s="14"/>
      <c r="D203" s="14"/>
      <c r="E203" s="14"/>
    </row>
    <row r="204" spans="3:5" x14ac:dyDescent="0.25">
      <c r="C204" s="14"/>
      <c r="D204" s="14"/>
      <c r="E204" s="14"/>
    </row>
    <row r="205" spans="3:5" x14ac:dyDescent="0.25">
      <c r="C205" s="14"/>
      <c r="D205" s="14"/>
      <c r="E205" s="14"/>
    </row>
    <row r="206" spans="3:5" x14ac:dyDescent="0.25">
      <c r="C206" s="14"/>
      <c r="D206" s="14"/>
      <c r="E206" s="14"/>
    </row>
    <row r="207" spans="3:5" x14ac:dyDescent="0.25">
      <c r="C207" s="14"/>
      <c r="D207" s="14"/>
      <c r="E207" s="14"/>
    </row>
    <row r="208" spans="3:5" x14ac:dyDescent="0.25">
      <c r="C208" s="14"/>
      <c r="D208" s="14"/>
      <c r="E208" s="14"/>
    </row>
    <row r="209" spans="3:5" x14ac:dyDescent="0.25">
      <c r="C209" s="14"/>
      <c r="D209" s="14"/>
      <c r="E209" s="14"/>
    </row>
    <row r="210" spans="3:5" x14ac:dyDescent="0.25">
      <c r="C210" s="14"/>
      <c r="D210" s="14"/>
      <c r="E210" s="14"/>
    </row>
    <row r="211" spans="3:5" x14ac:dyDescent="0.25">
      <c r="C211" s="14"/>
      <c r="D211" s="14"/>
      <c r="E211" s="14"/>
    </row>
    <row r="212" spans="3:5" x14ac:dyDescent="0.25">
      <c r="C212" s="14"/>
      <c r="D212" s="14"/>
      <c r="E212" s="14"/>
    </row>
    <row r="213" spans="3:5" x14ac:dyDescent="0.25">
      <c r="C213" s="14"/>
      <c r="D213" s="14"/>
      <c r="E213" s="14"/>
    </row>
    <row r="214" spans="3:5" x14ac:dyDescent="0.25">
      <c r="C214" s="14"/>
      <c r="D214" s="14"/>
      <c r="E214" s="14"/>
    </row>
    <row r="215" spans="3:5" x14ac:dyDescent="0.25">
      <c r="C215" s="14"/>
      <c r="D215" s="14"/>
      <c r="E215" s="14"/>
    </row>
    <row r="216" spans="3:5" x14ac:dyDescent="0.25">
      <c r="C216" s="14"/>
      <c r="D216" s="14"/>
      <c r="E216" s="14"/>
    </row>
    <row r="217" spans="3:5" x14ac:dyDescent="0.25">
      <c r="C217" s="14"/>
      <c r="D217" s="14"/>
      <c r="E217" s="14"/>
    </row>
    <row r="218" spans="3:5" x14ac:dyDescent="0.25">
      <c r="C218" s="14"/>
      <c r="D218" s="14"/>
      <c r="E218" s="14"/>
    </row>
    <row r="219" spans="3:5" x14ac:dyDescent="0.25">
      <c r="C219" s="14"/>
      <c r="D219" s="14"/>
      <c r="E219" s="14"/>
    </row>
    <row r="220" spans="3:5" x14ac:dyDescent="0.25">
      <c r="C220" s="14"/>
      <c r="D220" s="14"/>
      <c r="E220" s="14"/>
    </row>
    <row r="221" spans="3:5" x14ac:dyDescent="0.25">
      <c r="C221" s="14"/>
      <c r="D221" s="14"/>
      <c r="E221" s="14"/>
    </row>
    <row r="222" spans="3:5" x14ac:dyDescent="0.25">
      <c r="C222" s="14"/>
      <c r="D222" s="14"/>
      <c r="E222" s="14"/>
    </row>
    <row r="223" spans="3:5" x14ac:dyDescent="0.25">
      <c r="C223" s="14"/>
      <c r="D223" s="14"/>
      <c r="E223" s="14"/>
    </row>
    <row r="224" spans="3:5" x14ac:dyDescent="0.25">
      <c r="C224" s="14"/>
      <c r="D224" s="14"/>
      <c r="E224" s="14"/>
    </row>
    <row r="225" spans="3:5" x14ac:dyDescent="0.25">
      <c r="C225" s="14"/>
      <c r="D225" s="14"/>
      <c r="E225" s="14"/>
    </row>
    <row r="226" spans="3:5" x14ac:dyDescent="0.25">
      <c r="C226" s="14"/>
      <c r="D226" s="14"/>
      <c r="E226" s="14"/>
    </row>
    <row r="227" spans="3:5" x14ac:dyDescent="0.25">
      <c r="C227" s="14"/>
      <c r="D227" s="14"/>
      <c r="E227" s="14"/>
    </row>
    <row r="228" spans="3:5" x14ac:dyDescent="0.25">
      <c r="C228" s="14"/>
      <c r="D228" s="14"/>
      <c r="E228" s="14"/>
    </row>
    <row r="229" spans="3:5" x14ac:dyDescent="0.25">
      <c r="C229" s="14"/>
      <c r="D229" s="14"/>
      <c r="E229" s="14"/>
    </row>
    <row r="230" spans="3:5" x14ac:dyDescent="0.25">
      <c r="C230" s="14"/>
      <c r="D230" s="14"/>
      <c r="E230" s="14"/>
    </row>
    <row r="231" spans="3:5" x14ac:dyDescent="0.25">
      <c r="C231" s="14"/>
      <c r="D231" s="14"/>
      <c r="E231" s="14"/>
    </row>
    <row r="232" spans="3:5" x14ac:dyDescent="0.25">
      <c r="C232" s="14"/>
      <c r="D232" s="14"/>
      <c r="E232" s="14"/>
    </row>
    <row r="233" spans="3:5" x14ac:dyDescent="0.25">
      <c r="C233" s="14"/>
      <c r="D233" s="14"/>
      <c r="E233" s="14"/>
    </row>
    <row r="234" spans="3:5" x14ac:dyDescent="0.25">
      <c r="C234" s="14"/>
      <c r="D234" s="14"/>
      <c r="E234" s="14"/>
    </row>
    <row r="235" spans="3:5" x14ac:dyDescent="0.25">
      <c r="C235" s="14"/>
      <c r="D235" s="14"/>
      <c r="E235" s="14"/>
    </row>
    <row r="236" spans="3:5" x14ac:dyDescent="0.25">
      <c r="C236" s="14"/>
      <c r="D236" s="14"/>
      <c r="E236" s="14"/>
    </row>
    <row r="237" spans="3:5" x14ac:dyDescent="0.25">
      <c r="C237" s="14"/>
      <c r="D237" s="14"/>
      <c r="E237" s="14"/>
    </row>
    <row r="238" spans="3:5" x14ac:dyDescent="0.25">
      <c r="C238" s="14"/>
      <c r="D238" s="14"/>
      <c r="E238" s="14"/>
    </row>
    <row r="239" spans="3:5" x14ac:dyDescent="0.25">
      <c r="C239" s="14"/>
      <c r="D239" s="14"/>
      <c r="E239" s="14"/>
    </row>
    <row r="240" spans="3:5" x14ac:dyDescent="0.25">
      <c r="C240" s="14"/>
      <c r="D240" s="14"/>
      <c r="E240" s="14"/>
    </row>
    <row r="241" spans="3:5" x14ac:dyDescent="0.25">
      <c r="C241" s="14"/>
      <c r="D241" s="14"/>
      <c r="E241" s="14"/>
    </row>
    <row r="242" spans="3:5" x14ac:dyDescent="0.25">
      <c r="C242" s="14"/>
      <c r="D242" s="14"/>
      <c r="E242" s="14"/>
    </row>
    <row r="243" spans="3:5" x14ac:dyDescent="0.25">
      <c r="C243" s="14"/>
      <c r="D243" s="14"/>
      <c r="E243" s="14"/>
    </row>
    <row r="244" spans="3:5" x14ac:dyDescent="0.25">
      <c r="C244" s="14"/>
      <c r="D244" s="14"/>
      <c r="E244" s="14"/>
    </row>
    <row r="245" spans="3:5" x14ac:dyDescent="0.25">
      <c r="C245" s="14"/>
      <c r="D245" s="14"/>
      <c r="E245" s="14"/>
    </row>
    <row r="246" spans="3:5" x14ac:dyDescent="0.25">
      <c r="C246" s="14"/>
      <c r="D246" s="14"/>
      <c r="E246" s="14"/>
    </row>
    <row r="247" spans="3:5" x14ac:dyDescent="0.25">
      <c r="C247" s="14"/>
      <c r="D247" s="14"/>
      <c r="E247" s="14"/>
    </row>
    <row r="248" spans="3:5" x14ac:dyDescent="0.25">
      <c r="C248" s="14"/>
      <c r="D248" s="14"/>
      <c r="E248" s="14"/>
    </row>
    <row r="249" spans="3:5" x14ac:dyDescent="0.25">
      <c r="C249" s="14"/>
      <c r="D249" s="14"/>
      <c r="E249" s="14"/>
    </row>
    <row r="250" spans="3:5" x14ac:dyDescent="0.25">
      <c r="C250" s="14"/>
      <c r="D250" s="14"/>
      <c r="E250" s="14"/>
    </row>
    <row r="251" spans="3:5" x14ac:dyDescent="0.25">
      <c r="C251" s="14"/>
      <c r="D251" s="14"/>
      <c r="E251" s="14"/>
    </row>
    <row r="252" spans="3:5" x14ac:dyDescent="0.25">
      <c r="C252" s="14"/>
      <c r="D252" s="14"/>
      <c r="E252" s="14"/>
    </row>
    <row r="253" spans="3:5" x14ac:dyDescent="0.25">
      <c r="C253" s="14"/>
      <c r="D253" s="14"/>
      <c r="E253" s="14"/>
    </row>
    <row r="254" spans="3:5" x14ac:dyDescent="0.25">
      <c r="C254" s="14"/>
      <c r="D254" s="14"/>
      <c r="E254" s="14"/>
    </row>
    <row r="255" spans="3:5" x14ac:dyDescent="0.25">
      <c r="C255" s="14"/>
      <c r="D255" s="14"/>
      <c r="E255" s="14"/>
    </row>
    <row r="256" spans="3:5" x14ac:dyDescent="0.25">
      <c r="C256" s="14"/>
      <c r="D256" s="14"/>
      <c r="E256" s="14"/>
    </row>
    <row r="257" spans="3:5" x14ac:dyDescent="0.25">
      <c r="C257" s="14"/>
      <c r="D257" s="14"/>
      <c r="E257" s="14"/>
    </row>
    <row r="258" spans="3:5" x14ac:dyDescent="0.25">
      <c r="C258" s="14"/>
      <c r="D258" s="14"/>
      <c r="E258" s="14"/>
    </row>
    <row r="259" spans="3:5" x14ac:dyDescent="0.25">
      <c r="C259" s="14"/>
      <c r="D259" s="14"/>
      <c r="E259" s="14"/>
    </row>
    <row r="260" spans="3:5" x14ac:dyDescent="0.25">
      <c r="C260" s="14"/>
      <c r="D260" s="14"/>
      <c r="E260" s="14"/>
    </row>
    <row r="261" spans="3:5" x14ac:dyDescent="0.25">
      <c r="C261" s="14"/>
      <c r="D261" s="14"/>
      <c r="E261" s="14"/>
    </row>
    <row r="262" spans="3:5" x14ac:dyDescent="0.25">
      <c r="C262" s="14"/>
      <c r="D262" s="14"/>
      <c r="E262" s="14"/>
    </row>
    <row r="263" spans="3:5" x14ac:dyDescent="0.25">
      <c r="C263" s="14"/>
      <c r="D263" s="14"/>
      <c r="E263" s="14"/>
    </row>
    <row r="264" spans="3:5" x14ac:dyDescent="0.25">
      <c r="C264" s="14"/>
      <c r="D264" s="14"/>
      <c r="E264" s="14"/>
    </row>
    <row r="265" spans="3:5" x14ac:dyDescent="0.25">
      <c r="C265" s="14"/>
      <c r="D265" s="14"/>
      <c r="E265" s="14"/>
    </row>
    <row r="266" spans="3:5" x14ac:dyDescent="0.25">
      <c r="C266" s="14"/>
      <c r="D266" s="14"/>
      <c r="E266" s="14"/>
    </row>
    <row r="267" spans="3:5" x14ac:dyDescent="0.25">
      <c r="C267" s="14"/>
      <c r="D267" s="14"/>
      <c r="E267" s="14"/>
    </row>
    <row r="268" spans="3:5" x14ac:dyDescent="0.25">
      <c r="C268" s="14"/>
      <c r="D268" s="14"/>
      <c r="E268" s="14"/>
    </row>
    <row r="269" spans="3:5" x14ac:dyDescent="0.25">
      <c r="C269" s="14"/>
      <c r="D269" s="14"/>
      <c r="E269" s="14"/>
    </row>
    <row r="270" spans="3:5" x14ac:dyDescent="0.25">
      <c r="C270" s="14"/>
      <c r="D270" s="14"/>
      <c r="E270" s="14"/>
    </row>
    <row r="271" spans="3:5" x14ac:dyDescent="0.25">
      <c r="C271" s="14"/>
      <c r="D271" s="14"/>
      <c r="E271" s="14"/>
    </row>
    <row r="272" spans="3:5" x14ac:dyDescent="0.25">
      <c r="C272" s="14"/>
      <c r="D272" s="14"/>
      <c r="E272" s="14"/>
    </row>
    <row r="273" spans="3:5" x14ac:dyDescent="0.25">
      <c r="C273" s="14"/>
      <c r="D273" s="14"/>
      <c r="E273" s="14"/>
    </row>
    <row r="274" spans="3:5" x14ac:dyDescent="0.25">
      <c r="C274" s="14"/>
      <c r="D274" s="14"/>
      <c r="E274" s="14"/>
    </row>
    <row r="275" spans="3:5" x14ac:dyDescent="0.25">
      <c r="C275" s="14"/>
      <c r="D275" s="14"/>
      <c r="E275" s="14"/>
    </row>
    <row r="276" spans="3:5" x14ac:dyDescent="0.25">
      <c r="C276" s="14"/>
      <c r="D276" s="14"/>
      <c r="E276" s="14"/>
    </row>
    <row r="277" spans="3:5" x14ac:dyDescent="0.25">
      <c r="C277" s="14"/>
      <c r="D277" s="14"/>
      <c r="E277" s="14"/>
    </row>
    <row r="278" spans="3:5" x14ac:dyDescent="0.25">
      <c r="C278" s="14"/>
      <c r="D278" s="14"/>
      <c r="E278" s="14"/>
    </row>
    <row r="279" spans="3:5" x14ac:dyDescent="0.25">
      <c r="C279" s="14"/>
      <c r="D279" s="14"/>
      <c r="E279" s="14"/>
    </row>
    <row r="280" spans="3:5" x14ac:dyDescent="0.25">
      <c r="C280" s="14"/>
      <c r="D280" s="14"/>
      <c r="E280" s="14"/>
    </row>
    <row r="281" spans="3:5" x14ac:dyDescent="0.25">
      <c r="C281" s="14"/>
      <c r="D281" s="14"/>
      <c r="E281" s="14"/>
    </row>
    <row r="282" spans="3:5" x14ac:dyDescent="0.25">
      <c r="C282" s="14"/>
      <c r="D282" s="14"/>
      <c r="E282" s="14"/>
    </row>
    <row r="283" spans="3:5" x14ac:dyDescent="0.25">
      <c r="C283" s="14"/>
      <c r="D283" s="14"/>
      <c r="E283" s="14"/>
    </row>
    <row r="284" spans="3:5" x14ac:dyDescent="0.25">
      <c r="C284" s="14"/>
      <c r="D284" s="14"/>
      <c r="E284" s="14"/>
    </row>
    <row r="285" spans="3:5" x14ac:dyDescent="0.25">
      <c r="C285" s="14"/>
      <c r="D285" s="14"/>
      <c r="E285" s="14"/>
    </row>
    <row r="286" spans="3:5" x14ac:dyDescent="0.25">
      <c r="C286" s="14"/>
      <c r="D286" s="14"/>
      <c r="E286" s="14"/>
    </row>
    <row r="287" spans="3:5" x14ac:dyDescent="0.25">
      <c r="C287" s="14"/>
      <c r="D287" s="14"/>
      <c r="E287" s="14"/>
    </row>
    <row r="288" spans="3:5" x14ac:dyDescent="0.25">
      <c r="C288" s="14"/>
      <c r="D288" s="14"/>
      <c r="E288" s="14"/>
    </row>
    <row r="289" spans="3:5" x14ac:dyDescent="0.25">
      <c r="C289" s="14"/>
      <c r="D289" s="14"/>
      <c r="E289" s="14"/>
    </row>
    <row r="290" spans="3:5" x14ac:dyDescent="0.25">
      <c r="C290" s="14"/>
      <c r="D290" s="14"/>
      <c r="E290" s="14"/>
    </row>
    <row r="291" spans="3:5" x14ac:dyDescent="0.25">
      <c r="C291" s="14"/>
      <c r="D291" s="14"/>
      <c r="E291" s="14"/>
    </row>
    <row r="292" spans="3:5" x14ac:dyDescent="0.25">
      <c r="C292" s="14"/>
      <c r="D292" s="14"/>
      <c r="E292" s="14"/>
    </row>
    <row r="293" spans="3:5" x14ac:dyDescent="0.25">
      <c r="C293" s="14"/>
      <c r="D293" s="14"/>
      <c r="E293" s="14"/>
    </row>
    <row r="294" spans="3:5" x14ac:dyDescent="0.25">
      <c r="C294" s="14"/>
      <c r="D294" s="14"/>
      <c r="E294" s="14"/>
    </row>
    <row r="295" spans="3:5" x14ac:dyDescent="0.25">
      <c r="C295" s="14"/>
      <c r="D295" s="14"/>
      <c r="E295" s="14"/>
    </row>
    <row r="296" spans="3:5" x14ac:dyDescent="0.25">
      <c r="C296" s="14"/>
      <c r="D296" s="14"/>
      <c r="E296" s="14"/>
    </row>
    <row r="297" spans="3:5" x14ac:dyDescent="0.25">
      <c r="C297" s="14"/>
      <c r="D297" s="14"/>
      <c r="E297" s="14"/>
    </row>
    <row r="298" spans="3:5" x14ac:dyDescent="0.25">
      <c r="C298" s="14"/>
      <c r="D298" s="14"/>
      <c r="E298" s="14"/>
    </row>
    <row r="299" spans="3:5" x14ac:dyDescent="0.25">
      <c r="C299" s="14"/>
      <c r="D299" s="14"/>
      <c r="E299" s="14"/>
    </row>
    <row r="300" spans="3:5" x14ac:dyDescent="0.25">
      <c r="C300" s="14"/>
      <c r="D300" s="14"/>
      <c r="E300" s="14"/>
    </row>
    <row r="301" spans="3:5" x14ac:dyDescent="0.25">
      <c r="C301" s="14"/>
      <c r="D301" s="14"/>
      <c r="E301" s="14"/>
    </row>
    <row r="302" spans="3:5" x14ac:dyDescent="0.25">
      <c r="C302" s="14"/>
      <c r="D302" s="14"/>
      <c r="E302" s="14"/>
    </row>
    <row r="303" spans="3:5" x14ac:dyDescent="0.25">
      <c r="C303" s="14"/>
      <c r="D303" s="14"/>
      <c r="E303" s="14"/>
    </row>
    <row r="304" spans="3:5" x14ac:dyDescent="0.25">
      <c r="C304" s="14"/>
      <c r="D304" s="14"/>
      <c r="E304" s="14"/>
    </row>
    <row r="305" spans="3:5" x14ac:dyDescent="0.25">
      <c r="C305" s="14"/>
      <c r="D305" s="14"/>
      <c r="E305" s="14"/>
    </row>
    <row r="306" spans="3:5" x14ac:dyDescent="0.25">
      <c r="C306" s="14"/>
      <c r="D306" s="14"/>
      <c r="E306" s="14"/>
    </row>
    <row r="307" spans="3:5" x14ac:dyDescent="0.25">
      <c r="C307" s="14"/>
      <c r="D307" s="14"/>
      <c r="E307" s="14"/>
    </row>
    <row r="308" spans="3:5" x14ac:dyDescent="0.25">
      <c r="C308" s="14"/>
      <c r="D308" s="14"/>
      <c r="E308" s="14"/>
    </row>
    <row r="309" spans="3:5" x14ac:dyDescent="0.25">
      <c r="C309" s="14"/>
      <c r="D309" s="14"/>
      <c r="E309" s="14"/>
    </row>
    <row r="310" spans="3:5" x14ac:dyDescent="0.25">
      <c r="C310" s="14"/>
      <c r="D310" s="14"/>
      <c r="E310" s="14"/>
    </row>
    <row r="311" spans="3:5" x14ac:dyDescent="0.25">
      <c r="C311" s="14"/>
      <c r="D311" s="14"/>
      <c r="E311" s="14"/>
    </row>
    <row r="312" spans="3:5" x14ac:dyDescent="0.25">
      <c r="C312" s="14"/>
      <c r="D312" s="14"/>
      <c r="E312" s="14"/>
    </row>
    <row r="313" spans="3:5" x14ac:dyDescent="0.25">
      <c r="C313" s="14"/>
      <c r="D313" s="14"/>
      <c r="E313" s="14"/>
    </row>
    <row r="314" spans="3:5" x14ac:dyDescent="0.25">
      <c r="C314" s="14"/>
      <c r="D314" s="14"/>
      <c r="E314" s="14"/>
    </row>
    <row r="315" spans="3:5" x14ac:dyDescent="0.25">
      <c r="C315" s="14"/>
      <c r="D315" s="14"/>
      <c r="E315" s="14"/>
    </row>
    <row r="316" spans="3:5" x14ac:dyDescent="0.25">
      <c r="C316" s="14"/>
      <c r="D316" s="14"/>
      <c r="E316" s="14"/>
    </row>
    <row r="317" spans="3:5" x14ac:dyDescent="0.25">
      <c r="C317" s="14"/>
      <c r="D317" s="14"/>
      <c r="E317" s="14"/>
    </row>
    <row r="318" spans="3:5" x14ac:dyDescent="0.25">
      <c r="C318" s="14"/>
      <c r="D318" s="14"/>
      <c r="E318" s="14"/>
    </row>
    <row r="319" spans="3:5" x14ac:dyDescent="0.25">
      <c r="C319" s="14"/>
      <c r="D319" s="14"/>
      <c r="E319" s="14"/>
    </row>
    <row r="320" spans="3:5" x14ac:dyDescent="0.25">
      <c r="C320" s="14"/>
      <c r="D320" s="14"/>
      <c r="E320" s="14"/>
    </row>
    <row r="321" spans="3:5" x14ac:dyDescent="0.25">
      <c r="C321" s="14"/>
      <c r="D321" s="14"/>
      <c r="E321" s="14"/>
    </row>
    <row r="322" spans="3:5" x14ac:dyDescent="0.25">
      <c r="C322" s="14"/>
      <c r="D322" s="14"/>
      <c r="E322" s="14"/>
    </row>
    <row r="323" spans="3:5" x14ac:dyDescent="0.25">
      <c r="C323" s="14"/>
      <c r="D323" s="14"/>
      <c r="E323" s="14"/>
    </row>
    <row r="324" spans="3:5" x14ac:dyDescent="0.25">
      <c r="C324" s="14"/>
      <c r="D324" s="14"/>
      <c r="E324" s="14"/>
    </row>
    <row r="325" spans="3:5" x14ac:dyDescent="0.25">
      <c r="C325" s="14"/>
      <c r="D325" s="14"/>
      <c r="E325" s="14"/>
    </row>
    <row r="326" spans="3:5" x14ac:dyDescent="0.25">
      <c r="C326" s="14"/>
      <c r="D326" s="14"/>
      <c r="E326" s="14"/>
    </row>
    <row r="327" spans="3:5" x14ac:dyDescent="0.25">
      <c r="C327" s="14"/>
      <c r="D327" s="14"/>
      <c r="E327" s="14"/>
    </row>
    <row r="328" spans="3:5" x14ac:dyDescent="0.25">
      <c r="C328" s="14"/>
      <c r="D328" s="14"/>
      <c r="E328" s="14"/>
    </row>
    <row r="329" spans="3:5" x14ac:dyDescent="0.25">
      <c r="C329" s="14"/>
      <c r="D329" s="14"/>
      <c r="E329" s="14"/>
    </row>
    <row r="330" spans="3:5" x14ac:dyDescent="0.25">
      <c r="C330" s="14"/>
      <c r="D330" s="14"/>
      <c r="E330" s="14"/>
    </row>
    <row r="331" spans="3:5" x14ac:dyDescent="0.25">
      <c r="C331" s="14"/>
      <c r="D331" s="14"/>
      <c r="E331" s="14"/>
    </row>
    <row r="332" spans="3:5" x14ac:dyDescent="0.25">
      <c r="C332" s="14"/>
      <c r="D332" s="14"/>
      <c r="E332" s="14"/>
    </row>
    <row r="333" spans="3:5" x14ac:dyDescent="0.25">
      <c r="C333" s="14"/>
      <c r="D333" s="14"/>
      <c r="E333" s="14"/>
    </row>
    <row r="334" spans="3:5" x14ac:dyDescent="0.25">
      <c r="C334" s="14"/>
      <c r="D334" s="14"/>
      <c r="E334" s="14"/>
    </row>
    <row r="335" spans="3:5" x14ac:dyDescent="0.25">
      <c r="C335" s="14"/>
      <c r="D335" s="14"/>
      <c r="E335" s="14"/>
    </row>
    <row r="336" spans="3:5" x14ac:dyDescent="0.25">
      <c r="C336" s="14"/>
      <c r="D336" s="14"/>
      <c r="E336" s="14"/>
    </row>
    <row r="337" spans="3:5" x14ac:dyDescent="0.25">
      <c r="C337" s="14"/>
      <c r="D337" s="14"/>
      <c r="E337" s="14"/>
    </row>
    <row r="338" spans="3:5" x14ac:dyDescent="0.25">
      <c r="C338" s="14"/>
      <c r="D338" s="14"/>
      <c r="E338" s="14"/>
    </row>
    <row r="339" spans="3:5" x14ac:dyDescent="0.25">
      <c r="C339" s="14"/>
      <c r="D339" s="14"/>
      <c r="E339" s="14"/>
    </row>
    <row r="340" spans="3:5" x14ac:dyDescent="0.25">
      <c r="C340" s="14"/>
      <c r="D340" s="14"/>
      <c r="E340" s="14"/>
    </row>
    <row r="341" spans="3:5" x14ac:dyDescent="0.25">
      <c r="C341" s="14"/>
      <c r="D341" s="14"/>
      <c r="E341" s="14"/>
    </row>
    <row r="342" spans="3:5" x14ac:dyDescent="0.25">
      <c r="C342" s="14"/>
      <c r="D342" s="14"/>
      <c r="E342" s="14"/>
    </row>
    <row r="343" spans="3:5" x14ac:dyDescent="0.25">
      <c r="C343" s="14"/>
      <c r="D343" s="14"/>
      <c r="E343" s="14"/>
    </row>
    <row r="344" spans="3:5" x14ac:dyDescent="0.25">
      <c r="C344" s="14"/>
      <c r="D344" s="14"/>
      <c r="E344" s="14"/>
    </row>
    <row r="345" spans="3:5" x14ac:dyDescent="0.25">
      <c r="C345" s="14"/>
      <c r="D345" s="14"/>
      <c r="E345" s="14"/>
    </row>
    <row r="346" spans="3:5" x14ac:dyDescent="0.25">
      <c r="C346" s="14"/>
      <c r="D346" s="14"/>
      <c r="E346" s="14"/>
    </row>
    <row r="347" spans="3:5" x14ac:dyDescent="0.25">
      <c r="C347" s="14"/>
      <c r="D347" s="14"/>
      <c r="E347" s="14"/>
    </row>
    <row r="348" spans="3:5" x14ac:dyDescent="0.25">
      <c r="C348" s="14"/>
      <c r="D348" s="14"/>
      <c r="E348" s="14"/>
    </row>
    <row r="349" spans="3:5" x14ac:dyDescent="0.25">
      <c r="C349" s="14"/>
      <c r="D349" s="14"/>
      <c r="E349" s="14"/>
    </row>
    <row r="350" spans="3:5" x14ac:dyDescent="0.25">
      <c r="C350" s="14"/>
      <c r="D350" s="14"/>
      <c r="E350" s="14"/>
    </row>
    <row r="351" spans="3:5" x14ac:dyDescent="0.25">
      <c r="C351" s="14"/>
      <c r="D351" s="14"/>
      <c r="E351" s="14"/>
    </row>
    <row r="352" spans="3:5" x14ac:dyDescent="0.25">
      <c r="C352" s="14"/>
      <c r="D352" s="14"/>
      <c r="E352" s="14"/>
    </row>
    <row r="353" spans="3:5" x14ac:dyDescent="0.25">
      <c r="C353" s="14"/>
      <c r="D353" s="14"/>
      <c r="E353" s="14"/>
    </row>
    <row r="354" spans="3:5" x14ac:dyDescent="0.25">
      <c r="C354" s="14"/>
      <c r="D354" s="14"/>
      <c r="E354" s="14"/>
    </row>
    <row r="355" spans="3:5" x14ac:dyDescent="0.25">
      <c r="C355" s="14"/>
      <c r="D355" s="14"/>
      <c r="E355" s="14"/>
    </row>
    <row r="356" spans="3:5" x14ac:dyDescent="0.25">
      <c r="C356" s="14"/>
      <c r="D356" s="14"/>
      <c r="E356" s="14"/>
    </row>
    <row r="357" spans="3:5" x14ac:dyDescent="0.25">
      <c r="C357" s="14"/>
      <c r="D357" s="14"/>
      <c r="E357" s="14"/>
    </row>
    <row r="358" spans="3:5" x14ac:dyDescent="0.25">
      <c r="C358" s="14"/>
      <c r="D358" s="14"/>
      <c r="E358" s="14"/>
    </row>
    <row r="359" spans="3:5" x14ac:dyDescent="0.25">
      <c r="C359" s="14"/>
      <c r="D359" s="14"/>
      <c r="E359" s="14"/>
    </row>
    <row r="360" spans="3:5" x14ac:dyDescent="0.25">
      <c r="C360" s="14"/>
      <c r="D360" s="14"/>
      <c r="E360" s="14"/>
    </row>
    <row r="361" spans="3:5" x14ac:dyDescent="0.25">
      <c r="C361" s="14"/>
      <c r="D361" s="14"/>
      <c r="E361" s="14"/>
    </row>
    <row r="362" spans="3:5" x14ac:dyDescent="0.25">
      <c r="C362" s="14"/>
      <c r="D362" s="14"/>
      <c r="E362" s="14"/>
    </row>
    <row r="363" spans="3:5" x14ac:dyDescent="0.25">
      <c r="C363" s="14"/>
      <c r="D363" s="14"/>
      <c r="E363" s="14"/>
    </row>
    <row r="364" spans="3:5" x14ac:dyDescent="0.25">
      <c r="C364" s="14"/>
      <c r="D364" s="14"/>
      <c r="E364" s="14"/>
    </row>
    <row r="365" spans="3:5" x14ac:dyDescent="0.25">
      <c r="C365" s="14"/>
      <c r="D365" s="14"/>
      <c r="E365" s="14"/>
    </row>
    <row r="366" spans="3:5" x14ac:dyDescent="0.25">
      <c r="C366" s="14"/>
      <c r="D366" s="14"/>
      <c r="E366" s="14"/>
    </row>
    <row r="367" spans="3:5" x14ac:dyDescent="0.25">
      <c r="C367" s="14"/>
      <c r="D367" s="14"/>
      <c r="E367" s="14"/>
    </row>
    <row r="368" spans="3:5" x14ac:dyDescent="0.25">
      <c r="C368" s="14"/>
      <c r="D368" s="14"/>
      <c r="E368" s="14"/>
    </row>
    <row r="369" spans="3:5" x14ac:dyDescent="0.25">
      <c r="C369" s="14"/>
      <c r="D369" s="14"/>
      <c r="E369" s="14"/>
    </row>
    <row r="370" spans="3:5" x14ac:dyDescent="0.25">
      <c r="C370" s="14"/>
      <c r="D370" s="14"/>
      <c r="E370" s="14"/>
    </row>
    <row r="371" spans="3:5" x14ac:dyDescent="0.25">
      <c r="C371" s="14"/>
      <c r="D371" s="14"/>
      <c r="E371" s="14"/>
    </row>
    <row r="372" spans="3:5" x14ac:dyDescent="0.25">
      <c r="C372" s="14"/>
      <c r="D372" s="14"/>
      <c r="E372" s="14"/>
    </row>
    <row r="373" spans="3:5" x14ac:dyDescent="0.25">
      <c r="C373" s="14"/>
      <c r="D373" s="14"/>
      <c r="E373" s="14"/>
    </row>
    <row r="374" spans="3:5" x14ac:dyDescent="0.25">
      <c r="C374" s="14"/>
      <c r="D374" s="14"/>
      <c r="E374" s="1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E37C4-DDEF-4021-84B5-F9F8E010EF36}">
  <dimension ref="A1:G11"/>
  <sheetViews>
    <sheetView zoomScaleNormal="100" workbookViewId="0"/>
  </sheetViews>
  <sheetFormatPr defaultRowHeight="15" x14ac:dyDescent="0.25"/>
  <cols>
    <col min="2" max="2" width="19.140625" customWidth="1"/>
    <col min="3" max="3" width="11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25</v>
      </c>
    </row>
    <row r="5" spans="1:7" x14ac:dyDescent="0.25">
      <c r="A5" s="1"/>
      <c r="B5" t="s">
        <v>28</v>
      </c>
      <c r="C5" s="12">
        <v>0.05</v>
      </c>
    </row>
    <row r="6" spans="1:7" x14ac:dyDescent="0.25">
      <c r="A6" s="1"/>
      <c r="B6" t="s">
        <v>27</v>
      </c>
      <c r="C6">
        <v>360</v>
      </c>
    </row>
    <row r="7" spans="1:7" x14ac:dyDescent="0.25">
      <c r="B7" t="s">
        <v>26</v>
      </c>
      <c r="C7" s="11">
        <v>100000</v>
      </c>
    </row>
    <row r="8" spans="1:7" x14ac:dyDescent="0.25">
      <c r="C8" s="13"/>
    </row>
    <row r="9" spans="1:7" x14ac:dyDescent="0.25">
      <c r="A9" s="1" t="s">
        <v>47</v>
      </c>
    </row>
    <row r="10" spans="1:7" x14ac:dyDescent="0.25">
      <c r="B10" t="s">
        <v>31</v>
      </c>
      <c r="C10">
        <v>6</v>
      </c>
    </row>
    <row r="11" spans="1:7" x14ac:dyDescent="0.25">
      <c r="B11" s="13" t="s">
        <v>48</v>
      </c>
      <c r="C11" s="14">
        <f>-CUMIPMT(C5/12,C6,C7,1,C10,0)</f>
        <v>2492.4484641635381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10AF5-9EE5-4092-B055-D7FA74B88FF1}">
  <dimension ref="A1:H371"/>
  <sheetViews>
    <sheetView zoomScaleNormal="100" workbookViewId="0"/>
  </sheetViews>
  <sheetFormatPr defaultRowHeight="15" x14ac:dyDescent="0.25"/>
  <cols>
    <col min="2" max="2" width="17" customWidth="1"/>
    <col min="3" max="3" width="13.85546875" customWidth="1"/>
    <col min="7" max="7" width="9.8554687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25</v>
      </c>
    </row>
    <row r="5" spans="1:8" x14ac:dyDescent="0.25">
      <c r="A5" s="1"/>
      <c r="B5" t="s">
        <v>28</v>
      </c>
      <c r="C5" s="12">
        <v>0.05</v>
      </c>
    </row>
    <row r="6" spans="1:8" x14ac:dyDescent="0.25">
      <c r="A6" s="1"/>
      <c r="B6" t="s">
        <v>27</v>
      </c>
      <c r="C6">
        <v>360</v>
      </c>
    </row>
    <row r="7" spans="1:8" x14ac:dyDescent="0.25">
      <c r="B7" t="s">
        <v>26</v>
      </c>
      <c r="C7" s="11">
        <v>100000</v>
      </c>
    </row>
    <row r="8" spans="1:8" x14ac:dyDescent="0.25">
      <c r="C8" s="13"/>
    </row>
    <row r="9" spans="1:8" x14ac:dyDescent="0.25">
      <c r="A9" s="1" t="s">
        <v>49</v>
      </c>
    </row>
    <row r="10" spans="1:8" x14ac:dyDescent="0.25">
      <c r="B10" t="s">
        <v>50</v>
      </c>
      <c r="C10" s="14">
        <f>-CUMIPMT(C5/12,C6,C7,1,C6,0)</f>
        <v>93255.784284370078</v>
      </c>
    </row>
    <row r="12" spans="1:8" x14ac:dyDescent="0.25">
      <c r="C12" s="14"/>
      <c r="D12" s="15"/>
      <c r="E12" s="15"/>
      <c r="G12" s="14"/>
      <c r="H12" s="13"/>
    </row>
    <row r="13" spans="1:8" x14ac:dyDescent="0.25">
      <c r="C13" s="14"/>
      <c r="D13" s="15"/>
      <c r="E13" s="15"/>
      <c r="G13" s="14"/>
    </row>
    <row r="14" spans="1:8" x14ac:dyDescent="0.25">
      <c r="C14" s="14"/>
      <c r="D14" s="15"/>
      <c r="E14" s="15"/>
      <c r="G14" s="14"/>
    </row>
    <row r="15" spans="1:8" x14ac:dyDescent="0.25">
      <c r="C15" s="14"/>
      <c r="D15" s="15"/>
      <c r="E15" s="15"/>
      <c r="G15" s="14"/>
    </row>
    <row r="16" spans="1:8" x14ac:dyDescent="0.25">
      <c r="C16" s="14"/>
      <c r="D16" s="15"/>
      <c r="E16" s="15"/>
      <c r="G16" s="14"/>
    </row>
    <row r="17" spans="3:7" x14ac:dyDescent="0.25">
      <c r="C17" s="14"/>
      <c r="D17" s="15"/>
      <c r="E17" s="15"/>
      <c r="G17" s="14"/>
    </row>
    <row r="18" spans="3:7" x14ac:dyDescent="0.25">
      <c r="C18" s="14"/>
      <c r="D18" s="15"/>
      <c r="E18" s="15"/>
      <c r="G18" s="14"/>
    </row>
    <row r="19" spans="3:7" x14ac:dyDescent="0.25">
      <c r="C19" s="14"/>
      <c r="D19" s="15"/>
      <c r="E19" s="15"/>
      <c r="G19" s="14"/>
    </row>
    <row r="20" spans="3:7" x14ac:dyDescent="0.25">
      <c r="C20" s="14"/>
      <c r="D20" s="15"/>
      <c r="E20" s="15"/>
      <c r="G20" s="14"/>
    </row>
    <row r="21" spans="3:7" x14ac:dyDescent="0.25">
      <c r="C21" s="14"/>
      <c r="D21" s="15"/>
      <c r="E21" s="15"/>
      <c r="G21" s="14"/>
    </row>
    <row r="22" spans="3:7" x14ac:dyDescent="0.25">
      <c r="C22" s="14"/>
      <c r="D22" s="15"/>
      <c r="E22" s="15"/>
      <c r="G22" s="14"/>
    </row>
    <row r="23" spans="3:7" x14ac:dyDescent="0.25">
      <c r="C23" s="14"/>
      <c r="D23" s="15"/>
      <c r="E23" s="15"/>
      <c r="G23" s="14"/>
    </row>
    <row r="24" spans="3:7" x14ac:dyDescent="0.25">
      <c r="C24" s="14"/>
      <c r="G24" s="14"/>
    </row>
    <row r="25" spans="3:7" x14ac:dyDescent="0.25">
      <c r="C25" s="14"/>
    </row>
    <row r="26" spans="3:7" x14ac:dyDescent="0.25">
      <c r="C26" s="14"/>
    </row>
    <row r="27" spans="3:7" x14ac:dyDescent="0.25">
      <c r="C27" s="14"/>
    </row>
    <row r="28" spans="3:7" x14ac:dyDescent="0.25">
      <c r="C28" s="14"/>
    </row>
    <row r="29" spans="3:7" x14ac:dyDescent="0.25">
      <c r="C29" s="14"/>
    </row>
    <row r="30" spans="3:7" x14ac:dyDescent="0.25">
      <c r="C30" s="14"/>
    </row>
    <row r="31" spans="3:7" x14ac:dyDescent="0.25">
      <c r="C31" s="14"/>
    </row>
    <row r="32" spans="3:7" x14ac:dyDescent="0.25">
      <c r="C32" s="14"/>
    </row>
    <row r="33" spans="3:3" x14ac:dyDescent="0.25">
      <c r="C33" s="14"/>
    </row>
    <row r="34" spans="3:3" x14ac:dyDescent="0.25">
      <c r="C34" s="14"/>
    </row>
    <row r="35" spans="3:3" x14ac:dyDescent="0.25">
      <c r="C35" s="14"/>
    </row>
    <row r="36" spans="3:3" x14ac:dyDescent="0.25">
      <c r="C36" s="14"/>
    </row>
    <row r="37" spans="3:3" x14ac:dyDescent="0.25">
      <c r="C37" s="14"/>
    </row>
    <row r="38" spans="3:3" x14ac:dyDescent="0.25">
      <c r="C38" s="14"/>
    </row>
    <row r="39" spans="3:3" x14ac:dyDescent="0.25">
      <c r="C39" s="14"/>
    </row>
    <row r="40" spans="3:3" x14ac:dyDescent="0.25">
      <c r="C40" s="14"/>
    </row>
    <row r="41" spans="3:3" x14ac:dyDescent="0.25">
      <c r="C41" s="14"/>
    </row>
    <row r="42" spans="3:3" x14ac:dyDescent="0.25">
      <c r="C42" s="14"/>
    </row>
    <row r="43" spans="3:3" x14ac:dyDescent="0.25">
      <c r="C43" s="14"/>
    </row>
    <row r="44" spans="3:3" x14ac:dyDescent="0.25">
      <c r="C44" s="14"/>
    </row>
    <row r="45" spans="3:3" x14ac:dyDescent="0.25">
      <c r="C45" s="14"/>
    </row>
    <row r="46" spans="3:3" x14ac:dyDescent="0.25">
      <c r="C46" s="14"/>
    </row>
    <row r="47" spans="3:3" x14ac:dyDescent="0.25">
      <c r="C47" s="14"/>
    </row>
    <row r="48" spans="3:3" x14ac:dyDescent="0.25">
      <c r="C48" s="14"/>
    </row>
    <row r="49" spans="3:3" x14ac:dyDescent="0.25">
      <c r="C49" s="14"/>
    </row>
    <row r="50" spans="3:3" x14ac:dyDescent="0.25">
      <c r="C50" s="14"/>
    </row>
    <row r="51" spans="3:3" x14ac:dyDescent="0.25">
      <c r="C51" s="14"/>
    </row>
    <row r="52" spans="3:3" x14ac:dyDescent="0.25">
      <c r="C52" s="14"/>
    </row>
    <row r="53" spans="3:3" x14ac:dyDescent="0.25">
      <c r="C53" s="14"/>
    </row>
    <row r="54" spans="3:3" x14ac:dyDescent="0.25">
      <c r="C54" s="14"/>
    </row>
    <row r="55" spans="3:3" x14ac:dyDescent="0.25">
      <c r="C55" s="14"/>
    </row>
    <row r="56" spans="3:3" x14ac:dyDescent="0.25">
      <c r="C56" s="14"/>
    </row>
    <row r="57" spans="3:3" x14ac:dyDescent="0.25">
      <c r="C57" s="14"/>
    </row>
    <row r="58" spans="3:3" x14ac:dyDescent="0.25">
      <c r="C58" s="14"/>
    </row>
    <row r="59" spans="3:3" x14ac:dyDescent="0.25">
      <c r="C59" s="14"/>
    </row>
    <row r="60" spans="3:3" x14ac:dyDescent="0.25">
      <c r="C60" s="14"/>
    </row>
    <row r="61" spans="3:3" x14ac:dyDescent="0.25">
      <c r="C61" s="14"/>
    </row>
    <row r="62" spans="3:3" x14ac:dyDescent="0.25">
      <c r="C62" s="14"/>
    </row>
    <row r="63" spans="3:3" x14ac:dyDescent="0.25">
      <c r="C63" s="14"/>
    </row>
    <row r="64" spans="3:3" x14ac:dyDescent="0.25">
      <c r="C64" s="14"/>
    </row>
    <row r="65" spans="3:3" x14ac:dyDescent="0.25">
      <c r="C65" s="14"/>
    </row>
    <row r="66" spans="3:3" x14ac:dyDescent="0.25">
      <c r="C66" s="14"/>
    </row>
    <row r="67" spans="3:3" x14ac:dyDescent="0.25">
      <c r="C67" s="14"/>
    </row>
    <row r="68" spans="3:3" x14ac:dyDescent="0.25">
      <c r="C68" s="14"/>
    </row>
    <row r="69" spans="3:3" x14ac:dyDescent="0.25">
      <c r="C69" s="14"/>
    </row>
    <row r="70" spans="3:3" x14ac:dyDescent="0.25">
      <c r="C70" s="14"/>
    </row>
    <row r="71" spans="3:3" x14ac:dyDescent="0.25">
      <c r="C71" s="14"/>
    </row>
    <row r="72" spans="3:3" x14ac:dyDescent="0.25">
      <c r="C72" s="14"/>
    </row>
    <row r="73" spans="3:3" x14ac:dyDescent="0.25">
      <c r="C73" s="14"/>
    </row>
    <row r="74" spans="3:3" x14ac:dyDescent="0.25">
      <c r="C74" s="14"/>
    </row>
    <row r="75" spans="3:3" x14ac:dyDescent="0.25">
      <c r="C75" s="14"/>
    </row>
    <row r="76" spans="3:3" x14ac:dyDescent="0.25">
      <c r="C76" s="14"/>
    </row>
    <row r="77" spans="3:3" x14ac:dyDescent="0.25">
      <c r="C77" s="14"/>
    </row>
    <row r="78" spans="3:3" x14ac:dyDescent="0.25">
      <c r="C78" s="14"/>
    </row>
    <row r="79" spans="3:3" x14ac:dyDescent="0.25">
      <c r="C79" s="14"/>
    </row>
    <row r="80" spans="3:3" x14ac:dyDescent="0.25">
      <c r="C80" s="14"/>
    </row>
    <row r="81" spans="3:3" x14ac:dyDescent="0.25">
      <c r="C81" s="14"/>
    </row>
    <row r="82" spans="3:3" x14ac:dyDescent="0.25">
      <c r="C82" s="14"/>
    </row>
    <row r="83" spans="3:3" x14ac:dyDescent="0.25">
      <c r="C83" s="14"/>
    </row>
    <row r="84" spans="3:3" x14ac:dyDescent="0.25">
      <c r="C84" s="14"/>
    </row>
    <row r="85" spans="3:3" x14ac:dyDescent="0.25">
      <c r="C85" s="14"/>
    </row>
    <row r="86" spans="3:3" x14ac:dyDescent="0.25">
      <c r="C86" s="14"/>
    </row>
    <row r="87" spans="3:3" x14ac:dyDescent="0.25">
      <c r="C87" s="14"/>
    </row>
    <row r="88" spans="3:3" x14ac:dyDescent="0.25">
      <c r="C88" s="14"/>
    </row>
    <row r="89" spans="3:3" x14ac:dyDescent="0.25">
      <c r="C89" s="14"/>
    </row>
    <row r="90" spans="3:3" x14ac:dyDescent="0.25">
      <c r="C90" s="14"/>
    </row>
    <row r="91" spans="3:3" x14ac:dyDescent="0.25">
      <c r="C91" s="14"/>
    </row>
    <row r="92" spans="3:3" x14ac:dyDescent="0.25">
      <c r="C92" s="14"/>
    </row>
    <row r="93" spans="3:3" x14ac:dyDescent="0.25">
      <c r="C93" s="14"/>
    </row>
    <row r="94" spans="3:3" x14ac:dyDescent="0.25">
      <c r="C94" s="14"/>
    </row>
    <row r="95" spans="3:3" x14ac:dyDescent="0.25">
      <c r="C95" s="14"/>
    </row>
    <row r="96" spans="3:3" x14ac:dyDescent="0.25">
      <c r="C96" s="14"/>
    </row>
    <row r="97" spans="3:3" x14ac:dyDescent="0.25">
      <c r="C97" s="14"/>
    </row>
    <row r="98" spans="3:3" x14ac:dyDescent="0.25">
      <c r="C98" s="14"/>
    </row>
    <row r="99" spans="3:3" x14ac:dyDescent="0.25">
      <c r="C99" s="14"/>
    </row>
    <row r="100" spans="3:3" x14ac:dyDescent="0.25">
      <c r="C100" s="14"/>
    </row>
    <row r="101" spans="3:3" x14ac:dyDescent="0.25">
      <c r="C101" s="14"/>
    </row>
    <row r="102" spans="3:3" x14ac:dyDescent="0.25">
      <c r="C102" s="14"/>
    </row>
    <row r="103" spans="3:3" x14ac:dyDescent="0.25">
      <c r="C103" s="14"/>
    </row>
    <row r="104" spans="3:3" x14ac:dyDescent="0.25">
      <c r="C104" s="14"/>
    </row>
    <row r="105" spans="3:3" x14ac:dyDescent="0.25">
      <c r="C105" s="14"/>
    </row>
    <row r="106" spans="3:3" x14ac:dyDescent="0.25">
      <c r="C106" s="14"/>
    </row>
    <row r="107" spans="3:3" x14ac:dyDescent="0.25">
      <c r="C107" s="14"/>
    </row>
    <row r="108" spans="3:3" x14ac:dyDescent="0.25">
      <c r="C108" s="14"/>
    </row>
    <row r="109" spans="3:3" x14ac:dyDescent="0.25">
      <c r="C109" s="14"/>
    </row>
    <row r="110" spans="3:3" x14ac:dyDescent="0.25">
      <c r="C110" s="14"/>
    </row>
    <row r="111" spans="3:3" x14ac:dyDescent="0.25">
      <c r="C111" s="14"/>
    </row>
    <row r="112" spans="3:3" x14ac:dyDescent="0.25">
      <c r="C112" s="14"/>
    </row>
    <row r="113" spans="3:3" x14ac:dyDescent="0.25">
      <c r="C113" s="14"/>
    </row>
    <row r="114" spans="3:3" x14ac:dyDescent="0.25">
      <c r="C114" s="14"/>
    </row>
    <row r="115" spans="3:3" x14ac:dyDescent="0.25">
      <c r="C115" s="14"/>
    </row>
    <row r="116" spans="3:3" x14ac:dyDescent="0.25">
      <c r="C116" s="14"/>
    </row>
    <row r="117" spans="3:3" x14ac:dyDescent="0.25">
      <c r="C117" s="14"/>
    </row>
    <row r="118" spans="3:3" x14ac:dyDescent="0.25">
      <c r="C118" s="14"/>
    </row>
    <row r="119" spans="3:3" x14ac:dyDescent="0.25">
      <c r="C119" s="14"/>
    </row>
    <row r="120" spans="3:3" x14ac:dyDescent="0.25">
      <c r="C120" s="14"/>
    </row>
    <row r="121" spans="3:3" x14ac:dyDescent="0.25">
      <c r="C121" s="14"/>
    </row>
    <row r="122" spans="3:3" x14ac:dyDescent="0.25">
      <c r="C122" s="14"/>
    </row>
    <row r="123" spans="3:3" x14ac:dyDescent="0.25">
      <c r="C123" s="14"/>
    </row>
    <row r="124" spans="3:3" x14ac:dyDescent="0.25">
      <c r="C124" s="14"/>
    </row>
    <row r="125" spans="3:3" x14ac:dyDescent="0.25">
      <c r="C125" s="14"/>
    </row>
    <row r="126" spans="3:3" x14ac:dyDescent="0.25">
      <c r="C126" s="14"/>
    </row>
    <row r="127" spans="3:3" x14ac:dyDescent="0.25">
      <c r="C127" s="14"/>
    </row>
    <row r="128" spans="3:3" x14ac:dyDescent="0.25">
      <c r="C128" s="14"/>
    </row>
    <row r="129" spans="3:3" x14ac:dyDescent="0.25">
      <c r="C129" s="14"/>
    </row>
    <row r="130" spans="3:3" x14ac:dyDescent="0.25">
      <c r="C130" s="14"/>
    </row>
    <row r="131" spans="3:3" x14ac:dyDescent="0.25">
      <c r="C131" s="14"/>
    </row>
    <row r="132" spans="3:3" x14ac:dyDescent="0.25">
      <c r="C132" s="14"/>
    </row>
    <row r="133" spans="3:3" x14ac:dyDescent="0.25">
      <c r="C133" s="14"/>
    </row>
    <row r="134" spans="3:3" x14ac:dyDescent="0.25">
      <c r="C134" s="14"/>
    </row>
    <row r="135" spans="3:3" x14ac:dyDescent="0.25">
      <c r="C135" s="14"/>
    </row>
    <row r="136" spans="3:3" x14ac:dyDescent="0.25">
      <c r="C136" s="14"/>
    </row>
    <row r="137" spans="3:3" x14ac:dyDescent="0.25">
      <c r="C137" s="14"/>
    </row>
    <row r="138" spans="3:3" x14ac:dyDescent="0.25">
      <c r="C138" s="14"/>
    </row>
    <row r="139" spans="3:3" x14ac:dyDescent="0.25">
      <c r="C139" s="14"/>
    </row>
    <row r="140" spans="3:3" x14ac:dyDescent="0.25">
      <c r="C140" s="14"/>
    </row>
    <row r="141" spans="3:3" x14ac:dyDescent="0.25">
      <c r="C141" s="14"/>
    </row>
    <row r="142" spans="3:3" x14ac:dyDescent="0.25">
      <c r="C142" s="14"/>
    </row>
    <row r="143" spans="3:3" x14ac:dyDescent="0.25">
      <c r="C143" s="14"/>
    </row>
    <row r="144" spans="3:3" x14ac:dyDescent="0.25">
      <c r="C144" s="14"/>
    </row>
    <row r="145" spans="3:3" x14ac:dyDescent="0.25">
      <c r="C145" s="14"/>
    </row>
    <row r="146" spans="3:3" x14ac:dyDescent="0.25">
      <c r="C146" s="14"/>
    </row>
    <row r="147" spans="3:3" x14ac:dyDescent="0.25">
      <c r="C147" s="14"/>
    </row>
    <row r="148" spans="3:3" x14ac:dyDescent="0.25">
      <c r="C148" s="14"/>
    </row>
    <row r="149" spans="3:3" x14ac:dyDescent="0.25">
      <c r="C149" s="14"/>
    </row>
    <row r="150" spans="3:3" x14ac:dyDescent="0.25">
      <c r="C150" s="14"/>
    </row>
    <row r="151" spans="3:3" x14ac:dyDescent="0.25">
      <c r="C151" s="14"/>
    </row>
    <row r="152" spans="3:3" x14ac:dyDescent="0.25">
      <c r="C152" s="14"/>
    </row>
    <row r="153" spans="3:3" x14ac:dyDescent="0.25">
      <c r="C153" s="14"/>
    </row>
    <row r="154" spans="3:3" x14ac:dyDescent="0.25">
      <c r="C154" s="14"/>
    </row>
    <row r="155" spans="3:3" x14ac:dyDescent="0.25">
      <c r="C155" s="14"/>
    </row>
    <row r="156" spans="3:3" x14ac:dyDescent="0.25">
      <c r="C156" s="14"/>
    </row>
    <row r="157" spans="3:3" x14ac:dyDescent="0.25">
      <c r="C157" s="14"/>
    </row>
    <row r="158" spans="3:3" x14ac:dyDescent="0.25">
      <c r="C158" s="14"/>
    </row>
    <row r="159" spans="3:3" x14ac:dyDescent="0.25">
      <c r="C159" s="14"/>
    </row>
    <row r="160" spans="3:3" x14ac:dyDescent="0.25">
      <c r="C160" s="14"/>
    </row>
    <row r="161" spans="3:3" x14ac:dyDescent="0.25">
      <c r="C161" s="14"/>
    </row>
    <row r="162" spans="3:3" x14ac:dyDescent="0.25">
      <c r="C162" s="14"/>
    </row>
    <row r="163" spans="3:3" x14ac:dyDescent="0.25">
      <c r="C163" s="14"/>
    </row>
    <row r="164" spans="3:3" x14ac:dyDescent="0.25">
      <c r="C164" s="14"/>
    </row>
    <row r="165" spans="3:3" x14ac:dyDescent="0.25">
      <c r="C165" s="14"/>
    </row>
    <row r="166" spans="3:3" x14ac:dyDescent="0.25">
      <c r="C166" s="14"/>
    </row>
    <row r="167" spans="3:3" x14ac:dyDescent="0.25">
      <c r="C167" s="14"/>
    </row>
    <row r="168" spans="3:3" x14ac:dyDescent="0.25">
      <c r="C168" s="14"/>
    </row>
    <row r="169" spans="3:3" x14ac:dyDescent="0.25">
      <c r="C169" s="14"/>
    </row>
    <row r="170" spans="3:3" x14ac:dyDescent="0.25">
      <c r="C170" s="14"/>
    </row>
    <row r="171" spans="3:3" x14ac:dyDescent="0.25">
      <c r="C171" s="14"/>
    </row>
    <row r="172" spans="3:3" x14ac:dyDescent="0.25">
      <c r="C172" s="14"/>
    </row>
    <row r="173" spans="3:3" x14ac:dyDescent="0.25">
      <c r="C173" s="14"/>
    </row>
    <row r="174" spans="3:3" x14ac:dyDescent="0.25">
      <c r="C174" s="14"/>
    </row>
    <row r="175" spans="3:3" x14ac:dyDescent="0.25">
      <c r="C175" s="14"/>
    </row>
    <row r="176" spans="3:3" x14ac:dyDescent="0.25">
      <c r="C176" s="14"/>
    </row>
    <row r="177" spans="3:3" x14ac:dyDescent="0.25">
      <c r="C177" s="14"/>
    </row>
    <row r="178" spans="3:3" x14ac:dyDescent="0.25">
      <c r="C178" s="14"/>
    </row>
    <row r="179" spans="3:3" x14ac:dyDescent="0.25">
      <c r="C179" s="14"/>
    </row>
    <row r="180" spans="3:3" x14ac:dyDescent="0.25">
      <c r="C180" s="14"/>
    </row>
    <row r="181" spans="3:3" x14ac:dyDescent="0.25">
      <c r="C181" s="14"/>
    </row>
    <row r="182" spans="3:3" x14ac:dyDescent="0.25">
      <c r="C182" s="14"/>
    </row>
    <row r="183" spans="3:3" x14ac:dyDescent="0.25">
      <c r="C183" s="14"/>
    </row>
    <row r="184" spans="3:3" x14ac:dyDescent="0.25">
      <c r="C184" s="14"/>
    </row>
    <row r="185" spans="3:3" x14ac:dyDescent="0.25">
      <c r="C185" s="14"/>
    </row>
    <row r="186" spans="3:3" x14ac:dyDescent="0.25">
      <c r="C186" s="14"/>
    </row>
    <row r="187" spans="3:3" x14ac:dyDescent="0.25">
      <c r="C187" s="14"/>
    </row>
    <row r="188" spans="3:3" x14ac:dyDescent="0.25">
      <c r="C188" s="14"/>
    </row>
    <row r="189" spans="3:3" x14ac:dyDescent="0.25">
      <c r="C189" s="14"/>
    </row>
    <row r="190" spans="3:3" x14ac:dyDescent="0.25">
      <c r="C190" s="14"/>
    </row>
    <row r="191" spans="3:3" x14ac:dyDescent="0.25">
      <c r="C191" s="14"/>
    </row>
    <row r="192" spans="3:3" x14ac:dyDescent="0.25">
      <c r="C192" s="14"/>
    </row>
    <row r="193" spans="3:3" x14ac:dyDescent="0.25">
      <c r="C193" s="14"/>
    </row>
    <row r="194" spans="3:3" x14ac:dyDescent="0.25">
      <c r="C194" s="14"/>
    </row>
    <row r="195" spans="3:3" x14ac:dyDescent="0.25">
      <c r="C195" s="14"/>
    </row>
    <row r="196" spans="3:3" x14ac:dyDescent="0.25">
      <c r="C196" s="14"/>
    </row>
    <row r="197" spans="3:3" x14ac:dyDescent="0.25">
      <c r="C197" s="14"/>
    </row>
    <row r="198" spans="3:3" x14ac:dyDescent="0.25">
      <c r="C198" s="14"/>
    </row>
    <row r="199" spans="3:3" x14ac:dyDescent="0.25">
      <c r="C199" s="14"/>
    </row>
    <row r="200" spans="3:3" x14ac:dyDescent="0.25">
      <c r="C200" s="14"/>
    </row>
    <row r="201" spans="3:3" x14ac:dyDescent="0.25">
      <c r="C201" s="14"/>
    </row>
    <row r="202" spans="3:3" x14ac:dyDescent="0.25">
      <c r="C202" s="14"/>
    </row>
    <row r="203" spans="3:3" x14ac:dyDescent="0.25">
      <c r="C203" s="14"/>
    </row>
    <row r="204" spans="3:3" x14ac:dyDescent="0.25">
      <c r="C204" s="14"/>
    </row>
    <row r="205" spans="3:3" x14ac:dyDescent="0.25">
      <c r="C205" s="14"/>
    </row>
    <row r="206" spans="3:3" x14ac:dyDescent="0.25">
      <c r="C206" s="14"/>
    </row>
    <row r="207" spans="3:3" x14ac:dyDescent="0.25">
      <c r="C207" s="14"/>
    </row>
    <row r="208" spans="3:3" x14ac:dyDescent="0.25">
      <c r="C208" s="14"/>
    </row>
    <row r="209" spans="3:3" x14ac:dyDescent="0.25">
      <c r="C209" s="14"/>
    </row>
    <row r="210" spans="3:3" x14ac:dyDescent="0.25">
      <c r="C210" s="14"/>
    </row>
    <row r="211" spans="3:3" x14ac:dyDescent="0.25">
      <c r="C211" s="14"/>
    </row>
    <row r="212" spans="3:3" x14ac:dyDescent="0.25">
      <c r="C212" s="14"/>
    </row>
    <row r="213" spans="3:3" x14ac:dyDescent="0.25">
      <c r="C213" s="14"/>
    </row>
    <row r="214" spans="3:3" x14ac:dyDescent="0.25">
      <c r="C214" s="14"/>
    </row>
    <row r="215" spans="3:3" x14ac:dyDescent="0.25">
      <c r="C215" s="14"/>
    </row>
    <row r="216" spans="3:3" x14ac:dyDescent="0.25">
      <c r="C216" s="14"/>
    </row>
    <row r="217" spans="3:3" x14ac:dyDescent="0.25">
      <c r="C217" s="14"/>
    </row>
    <row r="218" spans="3:3" x14ac:dyDescent="0.25">
      <c r="C218" s="14"/>
    </row>
    <row r="219" spans="3:3" x14ac:dyDescent="0.25">
      <c r="C219" s="14"/>
    </row>
    <row r="220" spans="3:3" x14ac:dyDescent="0.25">
      <c r="C220" s="14"/>
    </row>
    <row r="221" spans="3:3" x14ac:dyDescent="0.25">
      <c r="C221" s="14"/>
    </row>
    <row r="222" spans="3:3" x14ac:dyDescent="0.25">
      <c r="C222" s="14"/>
    </row>
    <row r="223" spans="3:3" x14ac:dyDescent="0.25">
      <c r="C223" s="14"/>
    </row>
    <row r="224" spans="3:3" x14ac:dyDescent="0.25">
      <c r="C224" s="14"/>
    </row>
    <row r="225" spans="3:3" x14ac:dyDescent="0.25">
      <c r="C225" s="14"/>
    </row>
    <row r="226" spans="3:3" x14ac:dyDescent="0.25">
      <c r="C226" s="14"/>
    </row>
    <row r="227" spans="3:3" x14ac:dyDescent="0.25">
      <c r="C227" s="14"/>
    </row>
    <row r="228" spans="3:3" x14ac:dyDescent="0.25">
      <c r="C228" s="14"/>
    </row>
    <row r="229" spans="3:3" x14ac:dyDescent="0.25">
      <c r="C229" s="14"/>
    </row>
    <row r="230" spans="3:3" x14ac:dyDescent="0.25">
      <c r="C230" s="14"/>
    </row>
    <row r="231" spans="3:3" x14ac:dyDescent="0.25">
      <c r="C231" s="14"/>
    </row>
    <row r="232" spans="3:3" x14ac:dyDescent="0.25">
      <c r="C232" s="14"/>
    </row>
    <row r="233" spans="3:3" x14ac:dyDescent="0.25">
      <c r="C233" s="14"/>
    </row>
    <row r="234" spans="3:3" x14ac:dyDescent="0.25">
      <c r="C234" s="14"/>
    </row>
    <row r="235" spans="3:3" x14ac:dyDescent="0.25">
      <c r="C235" s="14"/>
    </row>
    <row r="236" spans="3:3" x14ac:dyDescent="0.25">
      <c r="C236" s="14"/>
    </row>
    <row r="237" spans="3:3" x14ac:dyDescent="0.25">
      <c r="C237" s="14"/>
    </row>
    <row r="238" spans="3:3" x14ac:dyDescent="0.25">
      <c r="C238" s="14"/>
    </row>
    <row r="239" spans="3:3" x14ac:dyDescent="0.25">
      <c r="C239" s="14"/>
    </row>
    <row r="240" spans="3:3" x14ac:dyDescent="0.25">
      <c r="C240" s="14"/>
    </row>
    <row r="241" spans="3:3" x14ac:dyDescent="0.25">
      <c r="C241" s="14"/>
    </row>
    <row r="242" spans="3:3" x14ac:dyDescent="0.25">
      <c r="C242" s="14"/>
    </row>
    <row r="243" spans="3:3" x14ac:dyDescent="0.25">
      <c r="C243" s="14"/>
    </row>
    <row r="244" spans="3:3" x14ac:dyDescent="0.25">
      <c r="C244" s="14"/>
    </row>
    <row r="245" spans="3:3" x14ac:dyDescent="0.25">
      <c r="C245" s="14"/>
    </row>
    <row r="246" spans="3:3" x14ac:dyDescent="0.25">
      <c r="C246" s="14"/>
    </row>
    <row r="247" spans="3:3" x14ac:dyDescent="0.25">
      <c r="C247" s="14"/>
    </row>
    <row r="248" spans="3:3" x14ac:dyDescent="0.25">
      <c r="C248" s="14"/>
    </row>
    <row r="249" spans="3:3" x14ac:dyDescent="0.25">
      <c r="C249" s="14"/>
    </row>
    <row r="250" spans="3:3" x14ac:dyDescent="0.25">
      <c r="C250" s="14"/>
    </row>
    <row r="251" spans="3:3" x14ac:dyDescent="0.25">
      <c r="C251" s="14"/>
    </row>
    <row r="252" spans="3:3" x14ac:dyDescent="0.25">
      <c r="C252" s="14"/>
    </row>
    <row r="253" spans="3:3" x14ac:dyDescent="0.25">
      <c r="C253" s="14"/>
    </row>
    <row r="254" spans="3:3" x14ac:dyDescent="0.25">
      <c r="C254" s="14"/>
    </row>
    <row r="255" spans="3:3" x14ac:dyDescent="0.25">
      <c r="C255" s="14"/>
    </row>
    <row r="256" spans="3:3" x14ac:dyDescent="0.25">
      <c r="C256" s="14"/>
    </row>
    <row r="257" spans="3:3" x14ac:dyDescent="0.25">
      <c r="C257" s="14"/>
    </row>
    <row r="258" spans="3:3" x14ac:dyDescent="0.25">
      <c r="C258" s="14"/>
    </row>
    <row r="259" spans="3:3" x14ac:dyDescent="0.25">
      <c r="C259" s="14"/>
    </row>
    <row r="260" spans="3:3" x14ac:dyDescent="0.25">
      <c r="C260" s="14"/>
    </row>
    <row r="261" spans="3:3" x14ac:dyDescent="0.25">
      <c r="C261" s="14"/>
    </row>
    <row r="262" spans="3:3" x14ac:dyDescent="0.25">
      <c r="C262" s="14"/>
    </row>
    <row r="263" spans="3:3" x14ac:dyDescent="0.25">
      <c r="C263" s="14"/>
    </row>
    <row r="264" spans="3:3" x14ac:dyDescent="0.25">
      <c r="C264" s="14"/>
    </row>
    <row r="265" spans="3:3" x14ac:dyDescent="0.25">
      <c r="C265" s="14"/>
    </row>
    <row r="266" spans="3:3" x14ac:dyDescent="0.25">
      <c r="C266" s="14"/>
    </row>
    <row r="267" spans="3:3" x14ac:dyDescent="0.25">
      <c r="C267" s="14"/>
    </row>
    <row r="268" spans="3:3" x14ac:dyDescent="0.25">
      <c r="C268" s="14"/>
    </row>
    <row r="269" spans="3:3" x14ac:dyDescent="0.25">
      <c r="C269" s="14"/>
    </row>
    <row r="270" spans="3:3" x14ac:dyDescent="0.25">
      <c r="C270" s="14"/>
    </row>
    <row r="271" spans="3:3" x14ac:dyDescent="0.25">
      <c r="C271" s="14"/>
    </row>
    <row r="272" spans="3:3" x14ac:dyDescent="0.25">
      <c r="C272" s="14"/>
    </row>
    <row r="273" spans="3:3" x14ac:dyDescent="0.25">
      <c r="C273" s="14"/>
    </row>
    <row r="274" spans="3:3" x14ac:dyDescent="0.25">
      <c r="C274" s="14"/>
    </row>
    <row r="275" spans="3:3" x14ac:dyDescent="0.25">
      <c r="C275" s="14"/>
    </row>
    <row r="276" spans="3:3" x14ac:dyDescent="0.25">
      <c r="C276" s="14"/>
    </row>
    <row r="277" spans="3:3" x14ac:dyDescent="0.25">
      <c r="C277" s="14"/>
    </row>
    <row r="278" spans="3:3" x14ac:dyDescent="0.25">
      <c r="C278" s="14"/>
    </row>
    <row r="279" spans="3:3" x14ac:dyDescent="0.25">
      <c r="C279" s="14"/>
    </row>
    <row r="280" spans="3:3" x14ac:dyDescent="0.25">
      <c r="C280" s="14"/>
    </row>
    <row r="281" spans="3:3" x14ac:dyDescent="0.25">
      <c r="C281" s="14"/>
    </row>
    <row r="282" spans="3:3" x14ac:dyDescent="0.25">
      <c r="C282" s="14"/>
    </row>
    <row r="283" spans="3:3" x14ac:dyDescent="0.25">
      <c r="C283" s="14"/>
    </row>
    <row r="284" spans="3:3" x14ac:dyDescent="0.25">
      <c r="C284" s="14"/>
    </row>
    <row r="285" spans="3:3" x14ac:dyDescent="0.25">
      <c r="C285" s="14"/>
    </row>
    <row r="286" spans="3:3" x14ac:dyDescent="0.25">
      <c r="C286" s="14"/>
    </row>
    <row r="287" spans="3:3" x14ac:dyDescent="0.25">
      <c r="C287" s="14"/>
    </row>
    <row r="288" spans="3:3" x14ac:dyDescent="0.25">
      <c r="C288" s="14"/>
    </row>
    <row r="289" spans="3:3" x14ac:dyDescent="0.25">
      <c r="C289" s="14"/>
    </row>
    <row r="290" spans="3:3" x14ac:dyDescent="0.25">
      <c r="C290" s="14"/>
    </row>
    <row r="291" spans="3:3" x14ac:dyDescent="0.25">
      <c r="C291" s="14"/>
    </row>
    <row r="292" spans="3:3" x14ac:dyDescent="0.25">
      <c r="C292" s="14"/>
    </row>
    <row r="293" spans="3:3" x14ac:dyDescent="0.25">
      <c r="C293" s="14"/>
    </row>
    <row r="294" spans="3:3" x14ac:dyDescent="0.25">
      <c r="C294" s="14"/>
    </row>
    <row r="295" spans="3:3" x14ac:dyDescent="0.25">
      <c r="C295" s="14"/>
    </row>
    <row r="296" spans="3:3" x14ac:dyDescent="0.25">
      <c r="C296" s="14"/>
    </row>
    <row r="297" spans="3:3" x14ac:dyDescent="0.25">
      <c r="C297" s="14"/>
    </row>
    <row r="298" spans="3:3" x14ac:dyDescent="0.25">
      <c r="C298" s="14"/>
    </row>
    <row r="299" spans="3:3" x14ac:dyDescent="0.25">
      <c r="C299" s="14"/>
    </row>
    <row r="300" spans="3:3" x14ac:dyDescent="0.25">
      <c r="C300" s="14"/>
    </row>
    <row r="301" spans="3:3" x14ac:dyDescent="0.25">
      <c r="C301" s="14"/>
    </row>
    <row r="302" spans="3:3" x14ac:dyDescent="0.25">
      <c r="C302" s="14"/>
    </row>
    <row r="303" spans="3:3" x14ac:dyDescent="0.25">
      <c r="C303" s="14"/>
    </row>
    <row r="304" spans="3:3" x14ac:dyDescent="0.25">
      <c r="C304" s="14"/>
    </row>
    <row r="305" spans="3:3" x14ac:dyDescent="0.25">
      <c r="C305" s="14"/>
    </row>
    <row r="306" spans="3:3" x14ac:dyDescent="0.25">
      <c r="C306" s="14"/>
    </row>
    <row r="307" spans="3:3" x14ac:dyDescent="0.25">
      <c r="C307" s="14"/>
    </row>
    <row r="308" spans="3:3" x14ac:dyDescent="0.25">
      <c r="C308" s="14"/>
    </row>
    <row r="309" spans="3:3" x14ac:dyDescent="0.25">
      <c r="C309" s="14"/>
    </row>
    <row r="310" spans="3:3" x14ac:dyDescent="0.25">
      <c r="C310" s="14"/>
    </row>
    <row r="311" spans="3:3" x14ac:dyDescent="0.25">
      <c r="C311" s="14"/>
    </row>
    <row r="312" spans="3:3" x14ac:dyDescent="0.25">
      <c r="C312" s="14"/>
    </row>
    <row r="313" spans="3:3" x14ac:dyDescent="0.25">
      <c r="C313" s="14"/>
    </row>
    <row r="314" spans="3:3" x14ac:dyDescent="0.25">
      <c r="C314" s="14"/>
    </row>
    <row r="315" spans="3:3" x14ac:dyDescent="0.25">
      <c r="C315" s="14"/>
    </row>
    <row r="316" spans="3:3" x14ac:dyDescent="0.25">
      <c r="C316" s="14"/>
    </row>
    <row r="317" spans="3:3" x14ac:dyDescent="0.25">
      <c r="C317" s="14"/>
    </row>
    <row r="318" spans="3:3" x14ac:dyDescent="0.25">
      <c r="C318" s="14"/>
    </row>
    <row r="319" spans="3:3" x14ac:dyDescent="0.25">
      <c r="C319" s="14"/>
    </row>
    <row r="320" spans="3:3" x14ac:dyDescent="0.25">
      <c r="C320" s="14"/>
    </row>
    <row r="321" spans="3:3" x14ac:dyDescent="0.25">
      <c r="C321" s="14"/>
    </row>
    <row r="322" spans="3:3" x14ac:dyDescent="0.25">
      <c r="C322" s="14"/>
    </row>
    <row r="323" spans="3:3" x14ac:dyDescent="0.25">
      <c r="C323" s="14"/>
    </row>
    <row r="324" spans="3:3" x14ac:dyDescent="0.25">
      <c r="C324" s="14"/>
    </row>
    <row r="325" spans="3:3" x14ac:dyDescent="0.25">
      <c r="C325" s="14"/>
    </row>
    <row r="326" spans="3:3" x14ac:dyDescent="0.25">
      <c r="C326" s="14"/>
    </row>
    <row r="327" spans="3:3" x14ac:dyDescent="0.25">
      <c r="C327" s="14"/>
    </row>
    <row r="328" spans="3:3" x14ac:dyDescent="0.25">
      <c r="C328" s="14"/>
    </row>
    <row r="329" spans="3:3" x14ac:dyDescent="0.25">
      <c r="C329" s="14"/>
    </row>
    <row r="330" spans="3:3" x14ac:dyDescent="0.25">
      <c r="C330" s="14"/>
    </row>
    <row r="331" spans="3:3" x14ac:dyDescent="0.25">
      <c r="C331" s="14"/>
    </row>
    <row r="332" spans="3:3" x14ac:dyDescent="0.25">
      <c r="C332" s="14"/>
    </row>
    <row r="333" spans="3:3" x14ac:dyDescent="0.25">
      <c r="C333" s="14"/>
    </row>
    <row r="334" spans="3:3" x14ac:dyDescent="0.25">
      <c r="C334" s="14"/>
    </row>
    <row r="335" spans="3:3" x14ac:dyDescent="0.25">
      <c r="C335" s="14"/>
    </row>
    <row r="336" spans="3:3" x14ac:dyDescent="0.25">
      <c r="C336" s="14"/>
    </row>
    <row r="337" spans="3:3" x14ac:dyDescent="0.25">
      <c r="C337" s="14"/>
    </row>
    <row r="338" spans="3:3" x14ac:dyDescent="0.25">
      <c r="C338" s="14"/>
    </row>
    <row r="339" spans="3:3" x14ac:dyDescent="0.25">
      <c r="C339" s="14"/>
    </row>
    <row r="340" spans="3:3" x14ac:dyDescent="0.25">
      <c r="C340" s="14"/>
    </row>
    <row r="341" spans="3:3" x14ac:dyDescent="0.25">
      <c r="C341" s="14"/>
    </row>
    <row r="342" spans="3:3" x14ac:dyDescent="0.25">
      <c r="C342" s="14"/>
    </row>
    <row r="343" spans="3:3" x14ac:dyDescent="0.25">
      <c r="C343" s="14"/>
    </row>
    <row r="344" spans="3:3" x14ac:dyDescent="0.25">
      <c r="C344" s="14"/>
    </row>
    <row r="345" spans="3:3" x14ac:dyDescent="0.25">
      <c r="C345" s="14"/>
    </row>
    <row r="346" spans="3:3" x14ac:dyDescent="0.25">
      <c r="C346" s="14"/>
    </row>
    <row r="347" spans="3:3" x14ac:dyDescent="0.25">
      <c r="C347" s="14"/>
    </row>
    <row r="348" spans="3:3" x14ac:dyDescent="0.25">
      <c r="C348" s="14"/>
    </row>
    <row r="349" spans="3:3" x14ac:dyDescent="0.25">
      <c r="C349" s="14"/>
    </row>
    <row r="350" spans="3:3" x14ac:dyDescent="0.25">
      <c r="C350" s="14"/>
    </row>
    <row r="351" spans="3:3" x14ac:dyDescent="0.25">
      <c r="C351" s="14"/>
    </row>
    <row r="352" spans="3:3" x14ac:dyDescent="0.25">
      <c r="C352" s="14"/>
    </row>
    <row r="353" spans="3:3" x14ac:dyDescent="0.25">
      <c r="C353" s="14"/>
    </row>
    <row r="354" spans="3:3" x14ac:dyDescent="0.25">
      <c r="C354" s="14"/>
    </row>
    <row r="355" spans="3:3" x14ac:dyDescent="0.25">
      <c r="C355" s="14"/>
    </row>
    <row r="356" spans="3:3" x14ac:dyDescent="0.25">
      <c r="C356" s="14"/>
    </row>
    <row r="357" spans="3:3" x14ac:dyDescent="0.25">
      <c r="C357" s="14"/>
    </row>
    <row r="358" spans="3:3" x14ac:dyDescent="0.25">
      <c r="C358" s="14"/>
    </row>
    <row r="359" spans="3:3" x14ac:dyDescent="0.25">
      <c r="C359" s="14"/>
    </row>
    <row r="360" spans="3:3" x14ac:dyDescent="0.25">
      <c r="C360" s="14"/>
    </row>
    <row r="361" spans="3:3" x14ac:dyDescent="0.25">
      <c r="C361" s="14"/>
    </row>
    <row r="362" spans="3:3" x14ac:dyDescent="0.25">
      <c r="C362" s="14"/>
    </row>
    <row r="363" spans="3:3" x14ac:dyDescent="0.25">
      <c r="C363" s="14"/>
    </row>
    <row r="364" spans="3:3" x14ac:dyDescent="0.25">
      <c r="C364" s="14"/>
    </row>
    <row r="365" spans="3:3" x14ac:dyDescent="0.25">
      <c r="C365" s="14"/>
    </row>
    <row r="366" spans="3:3" x14ac:dyDescent="0.25">
      <c r="C366" s="14"/>
    </row>
    <row r="367" spans="3:3" x14ac:dyDescent="0.25">
      <c r="C367" s="14"/>
    </row>
    <row r="368" spans="3:3" x14ac:dyDescent="0.25">
      <c r="C368" s="14"/>
    </row>
    <row r="369" spans="3:3" x14ac:dyDescent="0.25">
      <c r="C369" s="14"/>
    </row>
    <row r="370" spans="3:3" x14ac:dyDescent="0.25">
      <c r="C370" s="14"/>
    </row>
    <row r="371" spans="3:3" x14ac:dyDescent="0.25">
      <c r="C371" s="1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E5B44-9FDB-4A92-BEB0-332B21C24233}">
  <dimension ref="A1:G339"/>
  <sheetViews>
    <sheetView zoomScaleNormal="100" workbookViewId="0"/>
  </sheetViews>
  <sheetFormatPr defaultRowHeight="15" x14ac:dyDescent="0.25"/>
  <cols>
    <col min="2" max="2" width="23" customWidth="1"/>
    <col min="3" max="5" width="15.7109375" customWidth="1"/>
    <col min="6" max="6" width="15.7109375" style="14" customWidth="1"/>
    <col min="7" max="7" width="15.28515625" style="14" bestFit="1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17"/>
      <c r="G1" s="17"/>
    </row>
    <row r="2" spans="1:7" ht="18.75" x14ac:dyDescent="0.3">
      <c r="A2" s="2" t="s">
        <v>1</v>
      </c>
    </row>
    <row r="4" spans="1:7" x14ac:dyDescent="0.25">
      <c r="A4" s="1" t="s">
        <v>25</v>
      </c>
      <c r="C4" s="14"/>
      <c r="D4" s="14"/>
      <c r="E4" s="14"/>
    </row>
    <row r="5" spans="1:7" x14ac:dyDescent="0.25">
      <c r="B5" t="s">
        <v>28</v>
      </c>
      <c r="C5" s="12">
        <v>0.06</v>
      </c>
      <c r="D5" s="14"/>
      <c r="E5" s="14"/>
    </row>
    <row r="6" spans="1:7" x14ac:dyDescent="0.25">
      <c r="B6" t="s">
        <v>27</v>
      </c>
      <c r="C6">
        <v>360</v>
      </c>
      <c r="D6" s="14"/>
      <c r="E6" s="14"/>
    </row>
    <row r="7" spans="1:7" x14ac:dyDescent="0.25">
      <c r="B7" t="s">
        <v>26</v>
      </c>
      <c r="C7" s="11">
        <v>250000</v>
      </c>
      <c r="D7" s="14"/>
      <c r="E7" s="14"/>
    </row>
    <row r="8" spans="1:7" x14ac:dyDescent="0.25">
      <c r="C8" s="14"/>
      <c r="D8" s="14"/>
      <c r="E8" s="14"/>
    </row>
    <row r="9" spans="1:7" x14ac:dyDescent="0.25">
      <c r="A9" s="1" t="s">
        <v>51</v>
      </c>
      <c r="C9" s="14"/>
      <c r="D9" s="14"/>
      <c r="E9" s="14"/>
    </row>
    <row r="10" spans="1:7" x14ac:dyDescent="0.25">
      <c r="B10" t="s">
        <v>52</v>
      </c>
      <c r="C10" s="11">
        <v>120</v>
      </c>
      <c r="D10" s="14"/>
      <c r="E10" s="14"/>
    </row>
    <row r="11" spans="1:7" x14ac:dyDescent="0.25">
      <c r="C11" s="14"/>
      <c r="D11" s="14"/>
      <c r="E11" s="14"/>
    </row>
    <row r="12" spans="1:7" x14ac:dyDescent="0.25">
      <c r="B12" t="s">
        <v>53</v>
      </c>
      <c r="C12" s="14">
        <f>-CUMIPMT(C5/12,C6,C7,1,C6,0)</f>
        <v>289595.4726374771</v>
      </c>
      <c r="D12" s="14"/>
      <c r="E12" s="14"/>
    </row>
    <row r="13" spans="1:7" x14ac:dyDescent="0.25">
      <c r="B13" t="s">
        <v>54</v>
      </c>
      <c r="C13" s="14">
        <f>-CUMIPMT(C5/12,C6,C7,1,C10,0)</f>
        <v>139079.46995514224</v>
      </c>
      <c r="D13" s="14"/>
      <c r="E13" s="14"/>
    </row>
    <row r="14" spans="1:7" x14ac:dyDescent="0.25">
      <c r="B14" t="s">
        <v>55</v>
      </c>
      <c r="C14" s="14">
        <f>C12-C13</f>
        <v>150516.00268233486</v>
      </c>
      <c r="D14" s="14"/>
      <c r="E14" s="14"/>
    </row>
    <row r="15" spans="1:7" x14ac:dyDescent="0.25">
      <c r="C15" s="14"/>
      <c r="D15" s="14"/>
      <c r="E15" s="14"/>
    </row>
    <row r="16" spans="1:7" x14ac:dyDescent="0.25">
      <c r="C16" s="14"/>
      <c r="D16" s="14"/>
      <c r="E16" s="14"/>
    </row>
    <row r="17" spans="3:5" x14ac:dyDescent="0.25">
      <c r="C17" s="14"/>
      <c r="D17" s="14"/>
      <c r="E17" s="14"/>
    </row>
    <row r="18" spans="3:5" x14ac:dyDescent="0.25">
      <c r="C18" s="14"/>
      <c r="D18" s="14"/>
      <c r="E18" s="14"/>
    </row>
    <row r="19" spans="3:5" x14ac:dyDescent="0.25">
      <c r="C19" s="14"/>
      <c r="D19" s="14"/>
      <c r="E19" s="14"/>
    </row>
    <row r="20" spans="3:5" x14ac:dyDescent="0.25">
      <c r="C20" s="14"/>
      <c r="D20" s="14"/>
      <c r="E20" s="14"/>
    </row>
    <row r="21" spans="3:5" x14ac:dyDescent="0.25">
      <c r="C21" s="14"/>
      <c r="D21" s="14"/>
      <c r="E21" s="14"/>
    </row>
    <row r="22" spans="3:5" x14ac:dyDescent="0.25">
      <c r="C22" s="14"/>
      <c r="D22" s="14"/>
      <c r="E22" s="14"/>
    </row>
    <row r="23" spans="3:5" x14ac:dyDescent="0.25">
      <c r="C23" s="14"/>
      <c r="D23" s="14"/>
      <c r="E23" s="14"/>
    </row>
    <row r="24" spans="3:5" x14ac:dyDescent="0.25">
      <c r="C24" s="14"/>
      <c r="D24" s="14"/>
      <c r="E24" s="14"/>
    </row>
    <row r="25" spans="3:5" x14ac:dyDescent="0.25">
      <c r="C25" s="14"/>
      <c r="D25" s="14"/>
      <c r="E25" s="14"/>
    </row>
    <row r="26" spans="3:5" x14ac:dyDescent="0.25">
      <c r="C26" s="14"/>
      <c r="D26" s="14"/>
      <c r="E26" s="14"/>
    </row>
    <row r="27" spans="3:5" x14ac:dyDescent="0.25">
      <c r="C27" s="14"/>
      <c r="D27" s="14"/>
      <c r="E27" s="14"/>
    </row>
    <row r="28" spans="3:5" x14ac:dyDescent="0.25">
      <c r="C28" s="14"/>
      <c r="D28" s="14"/>
      <c r="E28" s="14"/>
    </row>
    <row r="29" spans="3:5" x14ac:dyDescent="0.25">
      <c r="C29" s="14"/>
      <c r="D29" s="14"/>
      <c r="E29" s="14"/>
    </row>
    <row r="30" spans="3:5" x14ac:dyDescent="0.25">
      <c r="C30" s="14"/>
      <c r="D30" s="14"/>
      <c r="E30" s="14"/>
    </row>
    <row r="31" spans="3:5" x14ac:dyDescent="0.25">
      <c r="C31" s="14"/>
      <c r="D31" s="14"/>
      <c r="E31" s="14"/>
    </row>
    <row r="32" spans="3:5" x14ac:dyDescent="0.25">
      <c r="C32" s="14"/>
      <c r="D32" s="14"/>
      <c r="E32" s="14"/>
    </row>
    <row r="33" spans="3:5" x14ac:dyDescent="0.25">
      <c r="C33" s="14"/>
      <c r="D33" s="14"/>
      <c r="E33" s="14"/>
    </row>
    <row r="34" spans="3:5" x14ac:dyDescent="0.25">
      <c r="C34" s="14"/>
      <c r="D34" s="14"/>
      <c r="E34" s="14"/>
    </row>
    <row r="35" spans="3:5" x14ac:dyDescent="0.25">
      <c r="C35" s="14"/>
      <c r="D35" s="14"/>
      <c r="E35" s="14"/>
    </row>
    <row r="36" spans="3:5" x14ac:dyDescent="0.25">
      <c r="C36" s="14"/>
      <c r="D36" s="14"/>
      <c r="E36" s="14"/>
    </row>
    <row r="37" spans="3:5" x14ac:dyDescent="0.25">
      <c r="C37" s="14"/>
      <c r="D37" s="14"/>
      <c r="E37" s="14"/>
    </row>
    <row r="38" spans="3:5" x14ac:dyDescent="0.25">
      <c r="C38" s="14"/>
      <c r="D38" s="14"/>
      <c r="E38" s="14"/>
    </row>
    <row r="39" spans="3:5" x14ac:dyDescent="0.25">
      <c r="C39" s="14"/>
      <c r="D39" s="14"/>
      <c r="E39" s="14"/>
    </row>
    <row r="40" spans="3:5" x14ac:dyDescent="0.25">
      <c r="C40" s="14"/>
      <c r="D40" s="14"/>
      <c r="E40" s="14"/>
    </row>
    <row r="41" spans="3:5" x14ac:dyDescent="0.25">
      <c r="C41" s="14"/>
      <c r="D41" s="14"/>
      <c r="E41" s="14"/>
    </row>
    <row r="42" spans="3:5" x14ac:dyDescent="0.25">
      <c r="C42" s="14"/>
      <c r="D42" s="14"/>
      <c r="E42" s="14"/>
    </row>
    <row r="43" spans="3:5" x14ac:dyDescent="0.25">
      <c r="C43" s="14"/>
      <c r="D43" s="14"/>
      <c r="E43" s="14"/>
    </row>
    <row r="44" spans="3:5" x14ac:dyDescent="0.25">
      <c r="C44" s="14"/>
      <c r="D44" s="14"/>
      <c r="E44" s="14"/>
    </row>
    <row r="45" spans="3:5" x14ac:dyDescent="0.25">
      <c r="C45" s="14"/>
      <c r="D45" s="14"/>
      <c r="E45" s="14"/>
    </row>
    <row r="46" spans="3:5" x14ac:dyDescent="0.25">
      <c r="C46" s="14"/>
      <c r="D46" s="14"/>
      <c r="E46" s="14"/>
    </row>
    <row r="47" spans="3:5" x14ac:dyDescent="0.25">
      <c r="C47" s="14"/>
      <c r="D47" s="14"/>
      <c r="E47" s="14"/>
    </row>
    <row r="48" spans="3:5" x14ac:dyDescent="0.25">
      <c r="C48" s="14"/>
      <c r="D48" s="14"/>
      <c r="E48" s="14"/>
    </row>
    <row r="49" spans="3:5" x14ac:dyDescent="0.25">
      <c r="C49" s="14"/>
      <c r="D49" s="14"/>
      <c r="E49" s="14"/>
    </row>
    <row r="50" spans="3:5" x14ac:dyDescent="0.25">
      <c r="C50" s="14"/>
      <c r="D50" s="14"/>
      <c r="E50" s="14"/>
    </row>
    <row r="51" spans="3:5" x14ac:dyDescent="0.25">
      <c r="C51" s="14"/>
      <c r="D51" s="14"/>
      <c r="E51" s="14"/>
    </row>
    <row r="52" spans="3:5" x14ac:dyDescent="0.25">
      <c r="C52" s="14"/>
      <c r="D52" s="14"/>
      <c r="E52" s="14"/>
    </row>
    <row r="53" spans="3:5" x14ac:dyDescent="0.25">
      <c r="C53" s="14"/>
      <c r="D53" s="14"/>
      <c r="E53" s="14"/>
    </row>
    <row r="54" spans="3:5" x14ac:dyDescent="0.25">
      <c r="C54" s="14"/>
      <c r="D54" s="14"/>
      <c r="E54" s="14"/>
    </row>
    <row r="55" spans="3:5" x14ac:dyDescent="0.25">
      <c r="C55" s="14"/>
      <c r="D55" s="14"/>
      <c r="E55" s="14"/>
    </row>
    <row r="56" spans="3:5" x14ac:dyDescent="0.25">
      <c r="C56" s="14"/>
      <c r="D56" s="14"/>
      <c r="E56" s="14"/>
    </row>
    <row r="57" spans="3:5" x14ac:dyDescent="0.25">
      <c r="C57" s="14"/>
      <c r="D57" s="14"/>
      <c r="E57" s="14"/>
    </row>
    <row r="58" spans="3:5" x14ac:dyDescent="0.25">
      <c r="C58" s="14"/>
      <c r="D58" s="14"/>
      <c r="E58" s="14"/>
    </row>
    <row r="59" spans="3:5" x14ac:dyDescent="0.25">
      <c r="C59" s="14"/>
      <c r="D59" s="14"/>
      <c r="E59" s="14"/>
    </row>
    <row r="60" spans="3:5" x14ac:dyDescent="0.25">
      <c r="C60" s="14"/>
      <c r="D60" s="14"/>
      <c r="E60" s="14"/>
    </row>
    <row r="61" spans="3:5" x14ac:dyDescent="0.25">
      <c r="C61" s="14"/>
      <c r="D61" s="14"/>
      <c r="E61" s="14"/>
    </row>
    <row r="62" spans="3:5" x14ac:dyDescent="0.25">
      <c r="C62" s="14"/>
      <c r="D62" s="14"/>
      <c r="E62" s="14"/>
    </row>
    <row r="63" spans="3:5" x14ac:dyDescent="0.25">
      <c r="C63" s="14"/>
      <c r="D63" s="14"/>
      <c r="E63" s="14"/>
    </row>
    <row r="64" spans="3:5" x14ac:dyDescent="0.25">
      <c r="C64" s="14"/>
      <c r="D64" s="14"/>
      <c r="E64" s="14"/>
    </row>
    <row r="65" spans="3:5" x14ac:dyDescent="0.25">
      <c r="C65" s="14"/>
      <c r="D65" s="14"/>
      <c r="E65" s="14"/>
    </row>
    <row r="66" spans="3:5" x14ac:dyDescent="0.25">
      <c r="C66" s="14"/>
      <c r="D66" s="14"/>
      <c r="E66" s="14"/>
    </row>
    <row r="67" spans="3:5" x14ac:dyDescent="0.25">
      <c r="C67" s="14"/>
      <c r="D67" s="14"/>
      <c r="E67" s="14"/>
    </row>
    <row r="68" spans="3:5" x14ac:dyDescent="0.25">
      <c r="C68" s="14"/>
      <c r="D68" s="14"/>
      <c r="E68" s="14"/>
    </row>
    <row r="69" spans="3:5" x14ac:dyDescent="0.25">
      <c r="C69" s="14"/>
      <c r="D69" s="14"/>
      <c r="E69" s="14"/>
    </row>
    <row r="70" spans="3:5" x14ac:dyDescent="0.25">
      <c r="C70" s="14"/>
      <c r="D70" s="14"/>
      <c r="E70" s="14"/>
    </row>
    <row r="71" spans="3:5" x14ac:dyDescent="0.25">
      <c r="C71" s="14"/>
      <c r="D71" s="14"/>
      <c r="E71" s="14"/>
    </row>
    <row r="72" spans="3:5" x14ac:dyDescent="0.25">
      <c r="C72" s="14"/>
      <c r="D72" s="14"/>
      <c r="E72" s="14"/>
    </row>
    <row r="73" spans="3:5" x14ac:dyDescent="0.25">
      <c r="C73" s="14"/>
      <c r="D73" s="14"/>
      <c r="E73" s="14"/>
    </row>
    <row r="74" spans="3:5" x14ac:dyDescent="0.25">
      <c r="C74" s="14"/>
      <c r="D74" s="14"/>
      <c r="E74" s="14"/>
    </row>
    <row r="75" spans="3:5" x14ac:dyDescent="0.25">
      <c r="C75" s="14"/>
      <c r="D75" s="14"/>
      <c r="E75" s="14"/>
    </row>
    <row r="76" spans="3:5" x14ac:dyDescent="0.25">
      <c r="C76" s="14"/>
      <c r="D76" s="14"/>
      <c r="E76" s="14"/>
    </row>
    <row r="77" spans="3:5" x14ac:dyDescent="0.25">
      <c r="C77" s="14"/>
      <c r="D77" s="14"/>
      <c r="E77" s="14"/>
    </row>
    <row r="78" spans="3:5" x14ac:dyDescent="0.25">
      <c r="C78" s="14"/>
      <c r="D78" s="14"/>
      <c r="E78" s="14"/>
    </row>
    <row r="79" spans="3:5" x14ac:dyDescent="0.25">
      <c r="C79" s="14"/>
      <c r="D79" s="14"/>
      <c r="E79" s="14"/>
    </row>
    <row r="80" spans="3:5" x14ac:dyDescent="0.25">
      <c r="C80" s="14"/>
      <c r="D80" s="14"/>
      <c r="E80" s="14"/>
    </row>
    <row r="81" spans="3:5" x14ac:dyDescent="0.25">
      <c r="C81" s="14"/>
      <c r="D81" s="14"/>
      <c r="E81" s="14"/>
    </row>
    <row r="82" spans="3:5" x14ac:dyDescent="0.25">
      <c r="C82" s="14"/>
      <c r="D82" s="14"/>
      <c r="E82" s="14"/>
    </row>
    <row r="83" spans="3:5" x14ac:dyDescent="0.25">
      <c r="C83" s="14"/>
      <c r="D83" s="14"/>
      <c r="E83" s="14"/>
    </row>
    <row r="84" spans="3:5" x14ac:dyDescent="0.25">
      <c r="C84" s="14"/>
      <c r="D84" s="14"/>
      <c r="E84" s="14"/>
    </row>
    <row r="85" spans="3:5" x14ac:dyDescent="0.25">
      <c r="C85" s="14"/>
      <c r="D85" s="14"/>
      <c r="E85" s="14"/>
    </row>
    <row r="86" spans="3:5" x14ac:dyDescent="0.25">
      <c r="C86" s="14"/>
      <c r="D86" s="14"/>
      <c r="E86" s="14"/>
    </row>
    <row r="87" spans="3:5" x14ac:dyDescent="0.25">
      <c r="C87" s="14"/>
      <c r="D87" s="14"/>
      <c r="E87" s="14"/>
    </row>
    <row r="88" spans="3:5" x14ac:dyDescent="0.25">
      <c r="C88" s="14"/>
      <c r="D88" s="14"/>
      <c r="E88" s="14"/>
    </row>
    <row r="89" spans="3:5" x14ac:dyDescent="0.25">
      <c r="C89" s="14"/>
      <c r="D89" s="14"/>
      <c r="E89" s="14"/>
    </row>
    <row r="90" spans="3:5" x14ac:dyDescent="0.25">
      <c r="C90" s="14"/>
      <c r="D90" s="14"/>
      <c r="E90" s="14"/>
    </row>
    <row r="91" spans="3:5" x14ac:dyDescent="0.25">
      <c r="C91" s="14"/>
      <c r="D91" s="14"/>
      <c r="E91" s="14"/>
    </row>
    <row r="92" spans="3:5" x14ac:dyDescent="0.25">
      <c r="C92" s="14"/>
      <c r="D92" s="14"/>
      <c r="E92" s="14"/>
    </row>
    <row r="93" spans="3:5" x14ac:dyDescent="0.25">
      <c r="C93" s="14"/>
      <c r="D93" s="14"/>
      <c r="E93" s="14"/>
    </row>
    <row r="94" spans="3:5" x14ac:dyDescent="0.25">
      <c r="C94" s="14"/>
      <c r="D94" s="14"/>
      <c r="E94" s="14"/>
    </row>
    <row r="95" spans="3:5" x14ac:dyDescent="0.25">
      <c r="C95" s="14"/>
      <c r="D95" s="14"/>
      <c r="E95" s="14"/>
    </row>
    <row r="96" spans="3:5" x14ac:dyDescent="0.25">
      <c r="C96" s="14"/>
      <c r="D96" s="14"/>
      <c r="E96" s="14"/>
    </row>
    <row r="97" spans="3:5" x14ac:dyDescent="0.25">
      <c r="C97" s="14"/>
      <c r="D97" s="14"/>
      <c r="E97" s="14"/>
    </row>
    <row r="98" spans="3:5" x14ac:dyDescent="0.25">
      <c r="C98" s="14"/>
      <c r="D98" s="14"/>
      <c r="E98" s="14"/>
    </row>
    <row r="99" spans="3:5" x14ac:dyDescent="0.25">
      <c r="C99" s="14"/>
      <c r="D99" s="14"/>
      <c r="E99" s="14"/>
    </row>
    <row r="100" spans="3:5" x14ac:dyDescent="0.25">
      <c r="C100" s="14"/>
      <c r="D100" s="14"/>
      <c r="E100" s="14"/>
    </row>
    <row r="101" spans="3:5" x14ac:dyDescent="0.25">
      <c r="C101" s="14"/>
      <c r="D101" s="14"/>
      <c r="E101" s="14"/>
    </row>
    <row r="102" spans="3:5" x14ac:dyDescent="0.25">
      <c r="C102" s="14"/>
      <c r="D102" s="14"/>
      <c r="E102" s="14"/>
    </row>
    <row r="103" spans="3:5" x14ac:dyDescent="0.25">
      <c r="C103" s="14"/>
      <c r="D103" s="14"/>
      <c r="E103" s="14"/>
    </row>
    <row r="104" spans="3:5" x14ac:dyDescent="0.25">
      <c r="C104" s="14"/>
      <c r="D104" s="14"/>
      <c r="E104" s="14"/>
    </row>
    <row r="105" spans="3:5" x14ac:dyDescent="0.25">
      <c r="C105" s="14"/>
      <c r="D105" s="14"/>
      <c r="E105" s="14"/>
    </row>
    <row r="106" spans="3:5" x14ac:dyDescent="0.25">
      <c r="C106" s="14"/>
      <c r="D106" s="14"/>
      <c r="E106" s="14"/>
    </row>
    <row r="107" spans="3:5" x14ac:dyDescent="0.25">
      <c r="C107" s="14"/>
      <c r="D107" s="14"/>
      <c r="E107" s="14"/>
    </row>
    <row r="108" spans="3:5" x14ac:dyDescent="0.25">
      <c r="C108" s="14"/>
      <c r="D108" s="14"/>
      <c r="E108" s="14"/>
    </row>
    <row r="109" spans="3:5" x14ac:dyDescent="0.25">
      <c r="C109" s="14"/>
      <c r="D109" s="14"/>
      <c r="E109" s="14"/>
    </row>
    <row r="110" spans="3:5" x14ac:dyDescent="0.25">
      <c r="C110" s="14"/>
      <c r="D110" s="14"/>
      <c r="E110" s="14"/>
    </row>
    <row r="111" spans="3:5" x14ac:dyDescent="0.25">
      <c r="C111" s="14"/>
      <c r="D111" s="14"/>
      <c r="E111" s="14"/>
    </row>
    <row r="112" spans="3:5" x14ac:dyDescent="0.25">
      <c r="C112" s="14"/>
      <c r="D112" s="14"/>
      <c r="E112" s="14"/>
    </row>
    <row r="113" spans="3:5" x14ac:dyDescent="0.25">
      <c r="C113" s="14"/>
      <c r="D113" s="14"/>
      <c r="E113" s="14"/>
    </row>
    <row r="114" spans="3:5" x14ac:dyDescent="0.25">
      <c r="C114" s="14"/>
      <c r="D114" s="14"/>
      <c r="E114" s="14"/>
    </row>
    <row r="115" spans="3:5" x14ac:dyDescent="0.25">
      <c r="C115" s="14"/>
      <c r="D115" s="14"/>
      <c r="E115" s="14"/>
    </row>
    <row r="116" spans="3:5" x14ac:dyDescent="0.25">
      <c r="C116" s="14"/>
      <c r="D116" s="14"/>
      <c r="E116" s="14"/>
    </row>
    <row r="117" spans="3:5" x14ac:dyDescent="0.25">
      <c r="C117" s="14"/>
      <c r="D117" s="14"/>
      <c r="E117" s="14"/>
    </row>
    <row r="118" spans="3:5" x14ac:dyDescent="0.25">
      <c r="C118" s="14"/>
      <c r="D118" s="14"/>
      <c r="E118" s="14"/>
    </row>
    <row r="119" spans="3:5" x14ac:dyDescent="0.25">
      <c r="C119" s="14"/>
      <c r="D119" s="14"/>
      <c r="E119" s="14"/>
    </row>
    <row r="120" spans="3:5" x14ac:dyDescent="0.25">
      <c r="C120" s="14"/>
      <c r="D120" s="14"/>
      <c r="E120" s="14"/>
    </row>
    <row r="121" spans="3:5" x14ac:dyDescent="0.25">
      <c r="C121" s="14"/>
      <c r="D121" s="14"/>
      <c r="E121" s="14"/>
    </row>
    <row r="122" spans="3:5" x14ac:dyDescent="0.25">
      <c r="C122" s="14"/>
      <c r="D122" s="14"/>
      <c r="E122" s="14"/>
    </row>
    <row r="123" spans="3:5" x14ac:dyDescent="0.25">
      <c r="C123" s="14"/>
      <c r="D123" s="14"/>
      <c r="E123" s="14"/>
    </row>
    <row r="124" spans="3:5" x14ac:dyDescent="0.25">
      <c r="C124" s="14"/>
      <c r="D124" s="14"/>
      <c r="E124" s="14"/>
    </row>
    <row r="125" spans="3:5" x14ac:dyDescent="0.25">
      <c r="C125" s="14"/>
      <c r="D125" s="14"/>
      <c r="E125" s="14"/>
    </row>
    <row r="126" spans="3:5" x14ac:dyDescent="0.25">
      <c r="C126" s="14"/>
      <c r="D126" s="14"/>
      <c r="E126" s="14"/>
    </row>
    <row r="127" spans="3:5" x14ac:dyDescent="0.25">
      <c r="C127" s="14"/>
      <c r="D127" s="14"/>
      <c r="E127" s="14"/>
    </row>
    <row r="128" spans="3:5" x14ac:dyDescent="0.25">
      <c r="C128" s="14"/>
      <c r="D128" s="14"/>
      <c r="E128" s="14"/>
    </row>
    <row r="129" spans="3:5" x14ac:dyDescent="0.25">
      <c r="C129" s="14"/>
      <c r="D129" s="14"/>
      <c r="E129" s="14"/>
    </row>
    <row r="130" spans="3:5" x14ac:dyDescent="0.25">
      <c r="C130" s="14"/>
      <c r="D130" s="14"/>
      <c r="E130" s="14"/>
    </row>
    <row r="131" spans="3:5" x14ac:dyDescent="0.25">
      <c r="C131" s="14"/>
      <c r="D131" s="14"/>
      <c r="E131" s="14"/>
    </row>
    <row r="132" spans="3:5" x14ac:dyDescent="0.25">
      <c r="C132" s="14"/>
      <c r="D132" s="14"/>
      <c r="E132" s="14"/>
    </row>
    <row r="133" spans="3:5" x14ac:dyDescent="0.25">
      <c r="C133" s="14"/>
      <c r="D133" s="14"/>
      <c r="E133" s="14"/>
    </row>
    <row r="134" spans="3:5" x14ac:dyDescent="0.25">
      <c r="C134" s="14"/>
      <c r="D134" s="14"/>
      <c r="E134" s="14"/>
    </row>
    <row r="135" spans="3:5" x14ac:dyDescent="0.25">
      <c r="C135" s="14"/>
      <c r="D135" s="14"/>
      <c r="E135" s="14"/>
    </row>
    <row r="136" spans="3:5" x14ac:dyDescent="0.25">
      <c r="C136" s="14"/>
      <c r="D136" s="14"/>
      <c r="E136" s="14"/>
    </row>
    <row r="137" spans="3:5" x14ac:dyDescent="0.25">
      <c r="C137" s="14"/>
      <c r="D137" s="14"/>
      <c r="E137" s="14"/>
    </row>
    <row r="138" spans="3:5" x14ac:dyDescent="0.25">
      <c r="C138" s="14"/>
      <c r="D138" s="14"/>
      <c r="E138" s="14"/>
    </row>
    <row r="139" spans="3:5" x14ac:dyDescent="0.25">
      <c r="C139" s="14"/>
      <c r="D139" s="14"/>
      <c r="E139" s="14"/>
    </row>
    <row r="140" spans="3:5" x14ac:dyDescent="0.25">
      <c r="C140" s="14"/>
      <c r="D140" s="14"/>
      <c r="E140" s="14"/>
    </row>
    <row r="141" spans="3:5" x14ac:dyDescent="0.25">
      <c r="C141" s="14"/>
      <c r="D141" s="14"/>
      <c r="E141" s="14"/>
    </row>
    <row r="142" spans="3:5" x14ac:dyDescent="0.25">
      <c r="C142" s="14"/>
      <c r="D142" s="14"/>
      <c r="E142" s="14"/>
    </row>
    <row r="143" spans="3:5" x14ac:dyDescent="0.25">
      <c r="C143" s="14"/>
      <c r="D143" s="14"/>
      <c r="E143" s="14"/>
    </row>
    <row r="144" spans="3:5" x14ac:dyDescent="0.25">
      <c r="C144" s="14"/>
      <c r="D144" s="14"/>
      <c r="E144" s="14"/>
    </row>
    <row r="145" spans="3:5" x14ac:dyDescent="0.25">
      <c r="C145" s="14"/>
      <c r="D145" s="14"/>
      <c r="E145" s="14"/>
    </row>
    <row r="146" spans="3:5" x14ac:dyDescent="0.25">
      <c r="C146" s="14"/>
      <c r="D146" s="14"/>
      <c r="E146" s="14"/>
    </row>
    <row r="147" spans="3:5" x14ac:dyDescent="0.25">
      <c r="C147" s="14"/>
      <c r="D147" s="14"/>
      <c r="E147" s="14"/>
    </row>
    <row r="148" spans="3:5" x14ac:dyDescent="0.25">
      <c r="C148" s="14"/>
      <c r="D148" s="14"/>
      <c r="E148" s="14"/>
    </row>
    <row r="149" spans="3:5" x14ac:dyDescent="0.25">
      <c r="C149" s="14"/>
      <c r="D149" s="14"/>
      <c r="E149" s="14"/>
    </row>
    <row r="150" spans="3:5" x14ac:dyDescent="0.25">
      <c r="C150" s="14"/>
      <c r="D150" s="14"/>
      <c r="E150" s="14"/>
    </row>
    <row r="151" spans="3:5" x14ac:dyDescent="0.25">
      <c r="C151" s="14"/>
      <c r="D151" s="14"/>
      <c r="E151" s="14"/>
    </row>
    <row r="152" spans="3:5" x14ac:dyDescent="0.25">
      <c r="C152" s="14"/>
      <c r="D152" s="14"/>
      <c r="E152" s="14"/>
    </row>
    <row r="153" spans="3:5" x14ac:dyDescent="0.25">
      <c r="C153" s="14"/>
      <c r="D153" s="14"/>
      <c r="E153" s="14"/>
    </row>
    <row r="154" spans="3:5" x14ac:dyDescent="0.25">
      <c r="C154" s="14"/>
      <c r="D154" s="14"/>
      <c r="E154" s="14"/>
    </row>
    <row r="155" spans="3:5" x14ac:dyDescent="0.25">
      <c r="C155" s="14"/>
      <c r="D155" s="14"/>
      <c r="E155" s="14"/>
    </row>
    <row r="156" spans="3:5" x14ac:dyDescent="0.25">
      <c r="C156" s="14"/>
      <c r="D156" s="14"/>
      <c r="E156" s="14"/>
    </row>
    <row r="157" spans="3:5" x14ac:dyDescent="0.25">
      <c r="C157" s="14"/>
      <c r="D157" s="14"/>
      <c r="E157" s="14"/>
    </row>
    <row r="158" spans="3:5" x14ac:dyDescent="0.25">
      <c r="C158" s="14"/>
      <c r="D158" s="14"/>
      <c r="E158" s="14"/>
    </row>
    <row r="159" spans="3:5" x14ac:dyDescent="0.25">
      <c r="C159" s="14"/>
      <c r="D159" s="14"/>
      <c r="E159" s="14"/>
    </row>
    <row r="160" spans="3:5" x14ac:dyDescent="0.25">
      <c r="C160" s="14"/>
      <c r="D160" s="14"/>
      <c r="E160" s="14"/>
    </row>
    <row r="161" spans="3:5" x14ac:dyDescent="0.25">
      <c r="C161" s="14"/>
      <c r="D161" s="14"/>
      <c r="E161" s="14"/>
    </row>
    <row r="162" spans="3:5" x14ac:dyDescent="0.25">
      <c r="C162" s="14"/>
      <c r="D162" s="14"/>
      <c r="E162" s="14"/>
    </row>
    <row r="163" spans="3:5" x14ac:dyDescent="0.25">
      <c r="C163" s="14"/>
      <c r="D163" s="14"/>
      <c r="E163" s="14"/>
    </row>
    <row r="164" spans="3:5" x14ac:dyDescent="0.25">
      <c r="C164" s="14"/>
      <c r="D164" s="14"/>
      <c r="E164" s="14"/>
    </row>
    <row r="165" spans="3:5" x14ac:dyDescent="0.25">
      <c r="C165" s="14"/>
      <c r="D165" s="14"/>
      <c r="E165" s="14"/>
    </row>
    <row r="166" spans="3:5" x14ac:dyDescent="0.25">
      <c r="C166" s="14"/>
      <c r="D166" s="14"/>
      <c r="E166" s="14"/>
    </row>
    <row r="167" spans="3:5" x14ac:dyDescent="0.25">
      <c r="C167" s="14"/>
      <c r="D167" s="14"/>
      <c r="E167" s="14"/>
    </row>
    <row r="168" spans="3:5" x14ac:dyDescent="0.25">
      <c r="C168" s="14"/>
      <c r="D168" s="14"/>
      <c r="E168" s="14"/>
    </row>
    <row r="169" spans="3:5" x14ac:dyDescent="0.25">
      <c r="C169" s="14"/>
      <c r="D169" s="14"/>
      <c r="E169" s="14"/>
    </row>
    <row r="170" spans="3:5" x14ac:dyDescent="0.25">
      <c r="C170" s="14"/>
      <c r="D170" s="14"/>
      <c r="E170" s="14"/>
    </row>
    <row r="171" spans="3:5" x14ac:dyDescent="0.25">
      <c r="C171" s="14"/>
      <c r="D171" s="14"/>
      <c r="E171" s="14"/>
    </row>
    <row r="172" spans="3:5" x14ac:dyDescent="0.25">
      <c r="C172" s="14"/>
      <c r="D172" s="14"/>
      <c r="E172" s="14"/>
    </row>
    <row r="173" spans="3:5" x14ac:dyDescent="0.25">
      <c r="C173" s="14"/>
      <c r="D173" s="14"/>
      <c r="E173" s="14"/>
    </row>
    <row r="174" spans="3:5" x14ac:dyDescent="0.25">
      <c r="C174" s="14"/>
      <c r="D174" s="14"/>
      <c r="E174" s="14"/>
    </row>
    <row r="175" spans="3:5" x14ac:dyDescent="0.25">
      <c r="C175" s="14"/>
      <c r="D175" s="14"/>
      <c r="E175" s="14"/>
    </row>
    <row r="176" spans="3:5" x14ac:dyDescent="0.25">
      <c r="C176" s="14"/>
      <c r="D176" s="14"/>
      <c r="E176" s="14"/>
    </row>
    <row r="177" spans="3:5" x14ac:dyDescent="0.25">
      <c r="C177" s="14"/>
      <c r="D177" s="14"/>
      <c r="E177" s="14"/>
    </row>
    <row r="178" spans="3:5" x14ac:dyDescent="0.25">
      <c r="C178" s="14"/>
      <c r="D178" s="14"/>
      <c r="E178" s="14"/>
    </row>
    <row r="179" spans="3:5" x14ac:dyDescent="0.25">
      <c r="C179" s="14"/>
      <c r="D179" s="14"/>
      <c r="E179" s="14"/>
    </row>
    <row r="180" spans="3:5" x14ac:dyDescent="0.25">
      <c r="C180" s="14"/>
      <c r="D180" s="14"/>
      <c r="E180" s="14"/>
    </row>
    <row r="181" spans="3:5" x14ac:dyDescent="0.25">
      <c r="C181" s="14"/>
      <c r="D181" s="14"/>
      <c r="E181" s="14"/>
    </row>
    <row r="182" spans="3:5" x14ac:dyDescent="0.25">
      <c r="C182" s="14"/>
      <c r="D182" s="14"/>
      <c r="E182" s="14"/>
    </row>
    <row r="183" spans="3:5" x14ac:dyDescent="0.25">
      <c r="C183" s="14"/>
      <c r="D183" s="14"/>
      <c r="E183" s="14"/>
    </row>
    <row r="184" spans="3:5" x14ac:dyDescent="0.25">
      <c r="C184" s="14"/>
      <c r="D184" s="14"/>
      <c r="E184" s="14"/>
    </row>
    <row r="185" spans="3:5" x14ac:dyDescent="0.25">
      <c r="C185" s="14"/>
      <c r="D185" s="14"/>
      <c r="E185" s="14"/>
    </row>
    <row r="186" spans="3:5" x14ac:dyDescent="0.25">
      <c r="C186" s="14"/>
      <c r="D186" s="14"/>
      <c r="E186" s="14"/>
    </row>
    <row r="187" spans="3:5" x14ac:dyDescent="0.25">
      <c r="C187" s="14"/>
      <c r="D187" s="14"/>
      <c r="E187" s="14"/>
    </row>
    <row r="188" spans="3:5" x14ac:dyDescent="0.25">
      <c r="C188" s="14"/>
      <c r="D188" s="14"/>
      <c r="E188" s="14"/>
    </row>
    <row r="189" spans="3:5" x14ac:dyDescent="0.25">
      <c r="C189" s="14"/>
      <c r="D189" s="14"/>
      <c r="E189" s="14"/>
    </row>
    <row r="190" spans="3:5" x14ac:dyDescent="0.25">
      <c r="C190" s="14"/>
      <c r="D190" s="14"/>
      <c r="E190" s="14"/>
    </row>
    <row r="191" spans="3:5" x14ac:dyDescent="0.25">
      <c r="C191" s="14"/>
      <c r="D191" s="14"/>
      <c r="E191" s="14"/>
    </row>
    <row r="192" spans="3:5" x14ac:dyDescent="0.25">
      <c r="C192" s="14"/>
      <c r="D192" s="14"/>
      <c r="E192" s="14"/>
    </row>
    <row r="193" spans="3:5" x14ac:dyDescent="0.25">
      <c r="C193" s="14"/>
      <c r="D193" s="14"/>
      <c r="E193" s="14"/>
    </row>
    <row r="194" spans="3:5" x14ac:dyDescent="0.25">
      <c r="C194" s="14"/>
      <c r="D194" s="14"/>
      <c r="E194" s="14"/>
    </row>
    <row r="195" spans="3:5" x14ac:dyDescent="0.25">
      <c r="C195" s="14"/>
      <c r="D195" s="14"/>
      <c r="E195" s="14"/>
    </row>
    <row r="196" spans="3:5" x14ac:dyDescent="0.25">
      <c r="C196" s="14"/>
      <c r="D196" s="14"/>
      <c r="E196" s="14"/>
    </row>
    <row r="197" spans="3:5" x14ac:dyDescent="0.25">
      <c r="C197" s="14"/>
      <c r="D197" s="14"/>
      <c r="E197" s="14"/>
    </row>
    <row r="198" spans="3:5" x14ac:dyDescent="0.25">
      <c r="C198" s="14"/>
      <c r="D198" s="14"/>
      <c r="E198" s="14"/>
    </row>
    <row r="199" spans="3:5" x14ac:dyDescent="0.25">
      <c r="C199" s="14"/>
      <c r="D199" s="14"/>
      <c r="E199" s="14"/>
    </row>
    <row r="200" spans="3:5" x14ac:dyDescent="0.25">
      <c r="C200" s="14"/>
      <c r="D200" s="14"/>
      <c r="E200" s="14"/>
    </row>
    <row r="201" spans="3:5" x14ac:dyDescent="0.25">
      <c r="C201" s="14"/>
      <c r="D201" s="14"/>
      <c r="E201" s="14"/>
    </row>
    <row r="202" spans="3:5" x14ac:dyDescent="0.25">
      <c r="C202" s="14"/>
      <c r="D202" s="14"/>
      <c r="E202" s="14"/>
    </row>
    <row r="203" spans="3:5" x14ac:dyDescent="0.25">
      <c r="C203" s="14"/>
      <c r="D203" s="14"/>
      <c r="E203" s="14"/>
    </row>
    <row r="204" spans="3:5" x14ac:dyDescent="0.25">
      <c r="C204" s="14"/>
      <c r="D204" s="14"/>
      <c r="E204" s="14"/>
    </row>
    <row r="205" spans="3:5" x14ac:dyDescent="0.25">
      <c r="C205" s="14"/>
      <c r="D205" s="14"/>
      <c r="E205" s="14"/>
    </row>
    <row r="206" spans="3:5" x14ac:dyDescent="0.25">
      <c r="C206" s="14"/>
      <c r="D206" s="14"/>
      <c r="E206" s="14"/>
    </row>
    <row r="207" spans="3:5" x14ac:dyDescent="0.25">
      <c r="C207" s="14"/>
      <c r="D207" s="14"/>
      <c r="E207" s="14"/>
    </row>
    <row r="208" spans="3:5" x14ac:dyDescent="0.25">
      <c r="C208" s="14"/>
      <c r="D208" s="14"/>
      <c r="E208" s="14"/>
    </row>
    <row r="209" spans="3:5" x14ac:dyDescent="0.25">
      <c r="C209" s="14"/>
      <c r="D209" s="14"/>
      <c r="E209" s="14"/>
    </row>
    <row r="210" spans="3:5" x14ac:dyDescent="0.25">
      <c r="C210" s="14"/>
      <c r="D210" s="14"/>
      <c r="E210" s="14"/>
    </row>
    <row r="211" spans="3:5" x14ac:dyDescent="0.25">
      <c r="C211" s="14"/>
      <c r="D211" s="14"/>
      <c r="E211" s="14"/>
    </row>
    <row r="212" spans="3:5" x14ac:dyDescent="0.25">
      <c r="C212" s="14"/>
      <c r="D212" s="14"/>
      <c r="E212" s="14"/>
    </row>
    <row r="213" spans="3:5" x14ac:dyDescent="0.25">
      <c r="C213" s="14"/>
      <c r="D213" s="14"/>
      <c r="E213" s="14"/>
    </row>
    <row r="214" spans="3:5" x14ac:dyDescent="0.25">
      <c r="C214" s="14"/>
      <c r="D214" s="14"/>
      <c r="E214" s="14"/>
    </row>
    <row r="215" spans="3:5" x14ac:dyDescent="0.25">
      <c r="C215" s="14"/>
      <c r="D215" s="14"/>
      <c r="E215" s="14"/>
    </row>
    <row r="216" spans="3:5" x14ac:dyDescent="0.25">
      <c r="C216" s="14"/>
      <c r="D216" s="14"/>
      <c r="E216" s="14"/>
    </row>
    <row r="217" spans="3:5" x14ac:dyDescent="0.25">
      <c r="C217" s="14"/>
      <c r="D217" s="14"/>
      <c r="E217" s="14"/>
    </row>
    <row r="218" spans="3:5" x14ac:dyDescent="0.25">
      <c r="C218" s="14"/>
      <c r="D218" s="14"/>
      <c r="E218" s="14"/>
    </row>
    <row r="219" spans="3:5" x14ac:dyDescent="0.25">
      <c r="C219" s="14"/>
      <c r="D219" s="14"/>
      <c r="E219" s="14"/>
    </row>
    <row r="220" spans="3:5" x14ac:dyDescent="0.25">
      <c r="C220" s="14"/>
      <c r="D220" s="14"/>
      <c r="E220" s="14"/>
    </row>
    <row r="221" spans="3:5" x14ac:dyDescent="0.25">
      <c r="C221" s="14"/>
      <c r="D221" s="14"/>
      <c r="E221" s="14"/>
    </row>
    <row r="222" spans="3:5" x14ac:dyDescent="0.25">
      <c r="C222" s="14"/>
      <c r="D222" s="14"/>
      <c r="E222" s="14"/>
    </row>
    <row r="223" spans="3:5" x14ac:dyDescent="0.25">
      <c r="C223" s="14"/>
      <c r="D223" s="14"/>
      <c r="E223" s="14"/>
    </row>
    <row r="224" spans="3:5" x14ac:dyDescent="0.25">
      <c r="C224" s="14"/>
      <c r="D224" s="14"/>
      <c r="E224" s="14"/>
    </row>
    <row r="225" spans="3:5" x14ac:dyDescent="0.25">
      <c r="C225" s="14"/>
      <c r="D225" s="14"/>
      <c r="E225" s="14"/>
    </row>
    <row r="226" spans="3:5" x14ac:dyDescent="0.25">
      <c r="C226" s="14"/>
      <c r="D226" s="14"/>
      <c r="E226" s="14"/>
    </row>
    <row r="227" spans="3:5" x14ac:dyDescent="0.25">
      <c r="C227" s="14"/>
      <c r="D227" s="14"/>
      <c r="E227" s="14"/>
    </row>
    <row r="228" spans="3:5" x14ac:dyDescent="0.25">
      <c r="C228" s="14"/>
      <c r="D228" s="14"/>
      <c r="E228" s="14"/>
    </row>
    <row r="229" spans="3:5" x14ac:dyDescent="0.25">
      <c r="C229" s="14"/>
      <c r="D229" s="14"/>
      <c r="E229" s="14"/>
    </row>
    <row r="230" spans="3:5" x14ac:dyDescent="0.25">
      <c r="C230" s="14"/>
      <c r="D230" s="14"/>
      <c r="E230" s="14"/>
    </row>
    <row r="231" spans="3:5" x14ac:dyDescent="0.25">
      <c r="C231" s="14"/>
      <c r="D231" s="14"/>
      <c r="E231" s="14"/>
    </row>
    <row r="232" spans="3:5" x14ac:dyDescent="0.25">
      <c r="C232" s="14"/>
      <c r="D232" s="14"/>
      <c r="E232" s="14"/>
    </row>
    <row r="233" spans="3:5" x14ac:dyDescent="0.25">
      <c r="C233" s="14"/>
      <c r="D233" s="14"/>
      <c r="E233" s="14"/>
    </row>
    <row r="234" spans="3:5" x14ac:dyDescent="0.25">
      <c r="C234" s="14"/>
      <c r="D234" s="14"/>
      <c r="E234" s="14"/>
    </row>
    <row r="235" spans="3:5" x14ac:dyDescent="0.25">
      <c r="C235" s="14"/>
      <c r="D235" s="14"/>
      <c r="E235" s="14"/>
    </row>
    <row r="236" spans="3:5" x14ac:dyDescent="0.25">
      <c r="C236" s="14"/>
      <c r="D236" s="14"/>
      <c r="E236" s="14"/>
    </row>
    <row r="237" spans="3:5" x14ac:dyDescent="0.25">
      <c r="C237" s="14"/>
      <c r="D237" s="14"/>
      <c r="E237" s="14"/>
    </row>
    <row r="238" spans="3:5" x14ac:dyDescent="0.25">
      <c r="C238" s="14"/>
      <c r="D238" s="14"/>
      <c r="E238" s="14"/>
    </row>
    <row r="239" spans="3:5" x14ac:dyDescent="0.25">
      <c r="C239" s="14"/>
      <c r="D239" s="14"/>
      <c r="E239" s="14"/>
    </row>
    <row r="240" spans="3:5" x14ac:dyDescent="0.25">
      <c r="C240" s="14"/>
      <c r="D240" s="14"/>
      <c r="E240" s="14"/>
    </row>
    <row r="241" spans="3:5" x14ac:dyDescent="0.25">
      <c r="C241" s="14"/>
      <c r="D241" s="14"/>
      <c r="E241" s="14"/>
    </row>
    <row r="242" spans="3:5" x14ac:dyDescent="0.25">
      <c r="C242" s="14"/>
      <c r="D242" s="14"/>
      <c r="E242" s="14"/>
    </row>
    <row r="243" spans="3:5" x14ac:dyDescent="0.25">
      <c r="C243" s="14"/>
      <c r="D243" s="14"/>
      <c r="E243" s="14"/>
    </row>
    <row r="244" spans="3:5" x14ac:dyDescent="0.25">
      <c r="C244" s="14"/>
      <c r="D244" s="14"/>
      <c r="E244" s="14"/>
    </row>
    <row r="245" spans="3:5" x14ac:dyDescent="0.25">
      <c r="C245" s="14"/>
      <c r="D245" s="14"/>
      <c r="E245" s="14"/>
    </row>
    <row r="246" spans="3:5" x14ac:dyDescent="0.25">
      <c r="C246" s="14"/>
      <c r="D246" s="14"/>
      <c r="E246" s="14"/>
    </row>
    <row r="247" spans="3:5" x14ac:dyDescent="0.25">
      <c r="C247" s="14"/>
      <c r="D247" s="14"/>
      <c r="E247" s="14"/>
    </row>
    <row r="248" spans="3:5" x14ac:dyDescent="0.25">
      <c r="C248" s="14"/>
      <c r="D248" s="14"/>
      <c r="E248" s="14"/>
    </row>
    <row r="249" spans="3:5" x14ac:dyDescent="0.25">
      <c r="C249" s="14"/>
      <c r="D249" s="14"/>
      <c r="E249" s="14"/>
    </row>
    <row r="250" spans="3:5" x14ac:dyDescent="0.25">
      <c r="C250" s="14"/>
      <c r="D250" s="14"/>
      <c r="E250" s="14"/>
    </row>
    <row r="251" spans="3:5" x14ac:dyDescent="0.25">
      <c r="C251" s="14"/>
      <c r="D251" s="14"/>
      <c r="E251" s="14"/>
    </row>
    <row r="252" spans="3:5" x14ac:dyDescent="0.25">
      <c r="C252" s="14"/>
      <c r="D252" s="14"/>
      <c r="E252" s="14"/>
    </row>
    <row r="253" spans="3:5" x14ac:dyDescent="0.25">
      <c r="C253" s="14"/>
      <c r="D253" s="14"/>
      <c r="E253" s="14"/>
    </row>
    <row r="254" spans="3:5" x14ac:dyDescent="0.25">
      <c r="C254" s="14"/>
      <c r="D254" s="14"/>
      <c r="E254" s="14"/>
    </row>
    <row r="255" spans="3:5" x14ac:dyDescent="0.25">
      <c r="C255" s="14"/>
      <c r="D255" s="14"/>
      <c r="E255" s="14"/>
    </row>
    <row r="256" spans="3:5" x14ac:dyDescent="0.25">
      <c r="C256" s="14"/>
      <c r="D256" s="14"/>
      <c r="E256" s="14"/>
    </row>
    <row r="257" spans="3:5" x14ac:dyDescent="0.25">
      <c r="C257" s="14"/>
      <c r="D257" s="14"/>
      <c r="E257" s="14"/>
    </row>
    <row r="258" spans="3:5" x14ac:dyDescent="0.25">
      <c r="C258" s="14"/>
      <c r="D258" s="14"/>
      <c r="E258" s="14"/>
    </row>
    <row r="259" spans="3:5" x14ac:dyDescent="0.25">
      <c r="C259" s="14"/>
      <c r="D259" s="14"/>
      <c r="E259" s="14"/>
    </row>
    <row r="260" spans="3:5" x14ac:dyDescent="0.25">
      <c r="C260" s="14"/>
      <c r="D260" s="14"/>
      <c r="E260" s="14"/>
    </row>
    <row r="261" spans="3:5" x14ac:dyDescent="0.25">
      <c r="C261" s="14"/>
      <c r="D261" s="14"/>
      <c r="E261" s="14"/>
    </row>
    <row r="262" spans="3:5" x14ac:dyDescent="0.25">
      <c r="C262" s="14"/>
      <c r="D262" s="14"/>
      <c r="E262" s="14"/>
    </row>
    <row r="263" spans="3:5" x14ac:dyDescent="0.25">
      <c r="C263" s="14"/>
      <c r="D263" s="14"/>
      <c r="E263" s="14"/>
    </row>
    <row r="264" spans="3:5" x14ac:dyDescent="0.25">
      <c r="C264" s="14"/>
      <c r="D264" s="14"/>
      <c r="E264" s="14"/>
    </row>
    <row r="265" spans="3:5" x14ac:dyDescent="0.25">
      <c r="C265" s="14"/>
      <c r="D265" s="14"/>
      <c r="E265" s="14"/>
    </row>
    <row r="266" spans="3:5" x14ac:dyDescent="0.25">
      <c r="C266" s="14"/>
      <c r="D266" s="14"/>
      <c r="E266" s="14"/>
    </row>
    <row r="267" spans="3:5" x14ac:dyDescent="0.25">
      <c r="C267" s="14"/>
      <c r="D267" s="14"/>
      <c r="E267" s="14"/>
    </row>
    <row r="268" spans="3:5" x14ac:dyDescent="0.25">
      <c r="C268" s="14"/>
      <c r="D268" s="14"/>
      <c r="E268" s="14"/>
    </row>
    <row r="269" spans="3:5" x14ac:dyDescent="0.25">
      <c r="C269" s="14"/>
      <c r="D269" s="14"/>
      <c r="E269" s="14"/>
    </row>
    <row r="270" spans="3:5" x14ac:dyDescent="0.25">
      <c r="C270" s="14"/>
      <c r="D270" s="14"/>
      <c r="E270" s="14"/>
    </row>
    <row r="271" spans="3:5" x14ac:dyDescent="0.25">
      <c r="C271" s="14"/>
      <c r="D271" s="14"/>
      <c r="E271" s="14"/>
    </row>
    <row r="272" spans="3:5" x14ac:dyDescent="0.25">
      <c r="C272" s="14"/>
      <c r="D272" s="14"/>
      <c r="E272" s="14"/>
    </row>
    <row r="273" spans="3:5" x14ac:dyDescent="0.25">
      <c r="C273" s="14"/>
      <c r="D273" s="14"/>
      <c r="E273" s="14"/>
    </row>
    <row r="274" spans="3:5" x14ac:dyDescent="0.25">
      <c r="C274" s="14"/>
      <c r="D274" s="14"/>
      <c r="E274" s="14"/>
    </row>
    <row r="275" spans="3:5" x14ac:dyDescent="0.25">
      <c r="C275" s="14"/>
      <c r="D275" s="14"/>
      <c r="E275" s="14"/>
    </row>
    <row r="276" spans="3:5" x14ac:dyDescent="0.25">
      <c r="C276" s="14"/>
      <c r="D276" s="14"/>
      <c r="E276" s="14"/>
    </row>
    <row r="277" spans="3:5" x14ac:dyDescent="0.25">
      <c r="C277" s="14"/>
      <c r="D277" s="14"/>
      <c r="E277" s="14"/>
    </row>
    <row r="278" spans="3:5" x14ac:dyDescent="0.25">
      <c r="C278" s="14"/>
      <c r="D278" s="14"/>
      <c r="E278" s="14"/>
    </row>
    <row r="279" spans="3:5" x14ac:dyDescent="0.25">
      <c r="C279" s="14"/>
      <c r="D279" s="14"/>
      <c r="E279" s="14"/>
    </row>
    <row r="280" spans="3:5" x14ac:dyDescent="0.25">
      <c r="C280" s="14"/>
      <c r="D280" s="14"/>
      <c r="E280" s="14"/>
    </row>
    <row r="281" spans="3:5" x14ac:dyDescent="0.25">
      <c r="C281" s="14"/>
      <c r="D281" s="14"/>
      <c r="E281" s="14"/>
    </row>
    <row r="282" spans="3:5" x14ac:dyDescent="0.25">
      <c r="C282" s="14"/>
      <c r="D282" s="14"/>
      <c r="E282" s="14"/>
    </row>
    <row r="283" spans="3:5" x14ac:dyDescent="0.25">
      <c r="C283" s="14"/>
      <c r="D283" s="14"/>
      <c r="E283" s="14"/>
    </row>
    <row r="284" spans="3:5" x14ac:dyDescent="0.25">
      <c r="C284" s="14"/>
      <c r="D284" s="14"/>
      <c r="E284" s="14"/>
    </row>
    <row r="285" spans="3:5" x14ac:dyDescent="0.25">
      <c r="C285" s="14"/>
      <c r="D285" s="14"/>
      <c r="E285" s="14"/>
    </row>
    <row r="286" spans="3:5" x14ac:dyDescent="0.25">
      <c r="C286" s="14"/>
      <c r="D286" s="14"/>
      <c r="E286" s="14"/>
    </row>
    <row r="287" spans="3:5" x14ac:dyDescent="0.25">
      <c r="C287" s="14"/>
      <c r="D287" s="14"/>
      <c r="E287" s="14"/>
    </row>
    <row r="288" spans="3:5" x14ac:dyDescent="0.25">
      <c r="C288" s="14"/>
      <c r="D288" s="14"/>
      <c r="E288" s="14"/>
    </row>
    <row r="289" spans="3:5" x14ac:dyDescent="0.25">
      <c r="C289" s="14"/>
      <c r="D289" s="14"/>
      <c r="E289" s="14"/>
    </row>
    <row r="290" spans="3:5" x14ac:dyDescent="0.25">
      <c r="C290" s="14"/>
      <c r="D290" s="14"/>
      <c r="E290" s="14"/>
    </row>
    <row r="291" spans="3:5" x14ac:dyDescent="0.25">
      <c r="C291" s="14"/>
      <c r="D291" s="14"/>
      <c r="E291" s="14"/>
    </row>
    <row r="292" spans="3:5" x14ac:dyDescent="0.25">
      <c r="C292" s="14"/>
      <c r="D292" s="14"/>
      <c r="E292" s="14"/>
    </row>
    <row r="293" spans="3:5" x14ac:dyDescent="0.25">
      <c r="C293" s="14"/>
      <c r="D293" s="14"/>
      <c r="E293" s="14"/>
    </row>
    <row r="294" spans="3:5" x14ac:dyDescent="0.25">
      <c r="C294" s="14"/>
      <c r="D294" s="14"/>
      <c r="E294" s="14"/>
    </row>
    <row r="295" spans="3:5" x14ac:dyDescent="0.25">
      <c r="C295" s="14"/>
      <c r="D295" s="14"/>
      <c r="E295" s="14"/>
    </row>
    <row r="296" spans="3:5" x14ac:dyDescent="0.25">
      <c r="C296" s="14"/>
      <c r="D296" s="14"/>
      <c r="E296" s="14"/>
    </row>
    <row r="297" spans="3:5" x14ac:dyDescent="0.25">
      <c r="C297" s="14"/>
      <c r="D297" s="14"/>
      <c r="E297" s="14"/>
    </row>
    <row r="298" spans="3:5" x14ac:dyDescent="0.25">
      <c r="C298" s="14"/>
      <c r="D298" s="14"/>
      <c r="E298" s="14"/>
    </row>
    <row r="299" spans="3:5" x14ac:dyDescent="0.25">
      <c r="C299" s="14"/>
      <c r="D299" s="14"/>
      <c r="E299" s="14"/>
    </row>
    <row r="300" spans="3:5" x14ac:dyDescent="0.25">
      <c r="C300" s="14"/>
      <c r="D300" s="14"/>
      <c r="E300" s="14"/>
    </row>
    <row r="301" spans="3:5" x14ac:dyDescent="0.25">
      <c r="C301" s="14"/>
      <c r="D301" s="14"/>
      <c r="E301" s="14"/>
    </row>
    <row r="302" spans="3:5" x14ac:dyDescent="0.25">
      <c r="C302" s="14"/>
      <c r="D302" s="14"/>
      <c r="E302" s="14"/>
    </row>
    <row r="303" spans="3:5" x14ac:dyDescent="0.25">
      <c r="C303" s="14"/>
      <c r="D303" s="14"/>
      <c r="E303" s="14"/>
    </row>
    <row r="304" spans="3:5" x14ac:dyDescent="0.25">
      <c r="C304" s="14"/>
      <c r="D304" s="14"/>
      <c r="E304" s="14"/>
    </row>
    <row r="305" spans="3:5" x14ac:dyDescent="0.25">
      <c r="C305" s="14"/>
      <c r="D305" s="14"/>
      <c r="E305" s="14"/>
    </row>
    <row r="306" spans="3:5" x14ac:dyDescent="0.25">
      <c r="C306" s="14"/>
      <c r="D306" s="14"/>
      <c r="E306" s="14"/>
    </row>
    <row r="307" spans="3:5" x14ac:dyDescent="0.25">
      <c r="C307" s="14"/>
      <c r="D307" s="14"/>
      <c r="E307" s="14"/>
    </row>
    <row r="308" spans="3:5" x14ac:dyDescent="0.25">
      <c r="C308" s="14"/>
      <c r="D308" s="14"/>
      <c r="E308" s="14"/>
    </row>
    <row r="309" spans="3:5" x14ac:dyDescent="0.25">
      <c r="C309" s="14"/>
      <c r="D309" s="14"/>
      <c r="E309" s="14"/>
    </row>
    <row r="310" spans="3:5" x14ac:dyDescent="0.25">
      <c r="C310" s="14"/>
      <c r="D310" s="14"/>
      <c r="E310" s="14"/>
    </row>
    <row r="311" spans="3:5" x14ac:dyDescent="0.25">
      <c r="C311" s="14"/>
      <c r="D311" s="14"/>
      <c r="E311" s="14"/>
    </row>
    <row r="312" spans="3:5" x14ac:dyDescent="0.25">
      <c r="C312" s="14"/>
      <c r="D312" s="14"/>
      <c r="E312" s="14"/>
    </row>
    <row r="313" spans="3:5" x14ac:dyDescent="0.25">
      <c r="C313" s="14"/>
      <c r="D313" s="14"/>
      <c r="E313" s="14"/>
    </row>
    <row r="314" spans="3:5" x14ac:dyDescent="0.25">
      <c r="C314" s="14"/>
      <c r="D314" s="14"/>
      <c r="E314" s="14"/>
    </row>
    <row r="315" spans="3:5" x14ac:dyDescent="0.25">
      <c r="C315" s="14"/>
      <c r="D315" s="14"/>
      <c r="E315" s="14"/>
    </row>
    <row r="316" spans="3:5" x14ac:dyDescent="0.25">
      <c r="C316" s="14"/>
      <c r="D316" s="14"/>
      <c r="E316" s="14"/>
    </row>
    <row r="317" spans="3:5" x14ac:dyDescent="0.25">
      <c r="C317" s="14"/>
      <c r="D317" s="14"/>
      <c r="E317" s="14"/>
    </row>
    <row r="318" spans="3:5" x14ac:dyDescent="0.25">
      <c r="C318" s="14"/>
      <c r="D318" s="14"/>
      <c r="E318" s="14"/>
    </row>
    <row r="319" spans="3:5" x14ac:dyDescent="0.25">
      <c r="C319" s="14"/>
      <c r="D319" s="14"/>
      <c r="E319" s="14"/>
    </row>
    <row r="320" spans="3:5" x14ac:dyDescent="0.25">
      <c r="C320" s="14"/>
      <c r="D320" s="14"/>
      <c r="E320" s="14"/>
    </row>
    <row r="321" spans="3:5" x14ac:dyDescent="0.25">
      <c r="C321" s="14"/>
      <c r="D321" s="14"/>
      <c r="E321" s="14"/>
    </row>
    <row r="322" spans="3:5" x14ac:dyDescent="0.25">
      <c r="C322" s="14"/>
      <c r="D322" s="14"/>
      <c r="E322" s="14"/>
    </row>
    <row r="323" spans="3:5" x14ac:dyDescent="0.25">
      <c r="C323" s="14"/>
      <c r="D323" s="14"/>
      <c r="E323" s="14"/>
    </row>
    <row r="324" spans="3:5" x14ac:dyDescent="0.25">
      <c r="C324" s="14"/>
      <c r="D324" s="14"/>
      <c r="E324" s="14"/>
    </row>
    <row r="325" spans="3:5" x14ac:dyDescent="0.25">
      <c r="C325" s="14"/>
      <c r="D325" s="14"/>
      <c r="E325" s="14"/>
    </row>
    <row r="326" spans="3:5" x14ac:dyDescent="0.25">
      <c r="C326" s="14"/>
      <c r="D326" s="14"/>
      <c r="E326" s="14"/>
    </row>
    <row r="327" spans="3:5" x14ac:dyDescent="0.25">
      <c r="C327" s="14"/>
      <c r="D327" s="14"/>
      <c r="E327" s="14"/>
    </row>
    <row r="328" spans="3:5" x14ac:dyDescent="0.25">
      <c r="C328" s="14"/>
      <c r="D328" s="14"/>
      <c r="E328" s="14"/>
    </row>
    <row r="329" spans="3:5" x14ac:dyDescent="0.25">
      <c r="C329" s="14"/>
      <c r="D329" s="14"/>
      <c r="E329" s="14"/>
    </row>
    <row r="330" spans="3:5" x14ac:dyDescent="0.25">
      <c r="C330" s="14"/>
      <c r="D330" s="14"/>
      <c r="E330" s="14"/>
    </row>
    <row r="331" spans="3:5" x14ac:dyDescent="0.25">
      <c r="C331" s="14"/>
      <c r="D331" s="14"/>
      <c r="E331" s="14"/>
    </row>
    <row r="332" spans="3:5" x14ac:dyDescent="0.25">
      <c r="C332" s="14"/>
      <c r="D332" s="14"/>
      <c r="E332" s="14"/>
    </row>
    <row r="333" spans="3:5" x14ac:dyDescent="0.25">
      <c r="C333" s="14"/>
      <c r="D333" s="14"/>
      <c r="E333" s="14"/>
    </row>
    <row r="334" spans="3:5" x14ac:dyDescent="0.25">
      <c r="C334" s="14"/>
      <c r="D334" s="14"/>
      <c r="E334" s="14"/>
    </row>
    <row r="335" spans="3:5" x14ac:dyDescent="0.25">
      <c r="C335" s="14"/>
      <c r="D335" s="14"/>
      <c r="E335" s="14"/>
    </row>
    <row r="336" spans="3:5" x14ac:dyDescent="0.25">
      <c r="C336" s="14"/>
      <c r="D336" s="14"/>
      <c r="E336" s="14"/>
    </row>
    <row r="337" spans="3:5" x14ac:dyDescent="0.25">
      <c r="C337" s="14"/>
      <c r="D337" s="14"/>
      <c r="E337" s="14"/>
    </row>
    <row r="338" spans="3:5" x14ac:dyDescent="0.25">
      <c r="C338" s="14"/>
      <c r="D338" s="14"/>
      <c r="E338" s="14"/>
    </row>
    <row r="339" spans="3:5" x14ac:dyDescent="0.25">
      <c r="C339" s="14"/>
      <c r="D339" s="14"/>
      <c r="E339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Excel U</vt:lpstr>
      <vt:lpstr>PMT Exercise 1</vt:lpstr>
      <vt:lpstr>PMT Exercise 2</vt:lpstr>
      <vt:lpstr>PMT Exercise 3</vt:lpstr>
      <vt:lpstr>IPMT Exercise 1</vt:lpstr>
      <vt:lpstr>IPMT Exercise 2</vt:lpstr>
      <vt:lpstr>IPMT Exercise 3</vt:lpstr>
      <vt:lpstr>PPMT Exercise 1</vt:lpstr>
      <vt:lpstr>PPMT Exercise 2</vt:lpstr>
      <vt:lpstr>PPMT Exercise 3</vt:lpstr>
      <vt:lpstr>CUMPRINC Exercise 1</vt:lpstr>
      <vt:lpstr>CUMPRINC Exercise 2</vt:lpstr>
      <vt:lpstr>CUMPRINC Exercise 3</vt:lpstr>
      <vt:lpstr>CUMIPMT Exercise 1</vt:lpstr>
      <vt:lpstr>CUMIPMT Exercise 2</vt:lpstr>
      <vt:lpstr>CUMIPMT 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2025-08-04T15:49:31Z</dcterms:created>
  <dcterms:modified xsi:type="dcterms:W3CDTF">2025-08-04T15:56:12Z</dcterms:modified>
</cp:coreProperties>
</file>