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8"/>
  <workbookPr defaultThemeVersion="202300"/>
  <mc:AlternateContent xmlns:mc="http://schemas.openxmlformats.org/markup-compatibility/2006">
    <mc:Choice Requires="x15">
      <x15ac:absPath xmlns:x15ac="http://schemas.microsoft.com/office/spreadsheetml/2010/11/ac" url="P:\Marketing\YouTube\Videos\Tutorials\20260930 filter sort\"/>
    </mc:Choice>
  </mc:AlternateContent>
  <xr:revisionPtr revIDLastSave="0" documentId="8_{A374DBA6-50B3-417B-A3B1-3088A8DB4A03}" xr6:coauthVersionLast="47" xr6:coauthVersionMax="47" xr10:uidLastSave="{00000000-0000-0000-0000-000000000000}"/>
  <bookViews>
    <workbookView xWindow="1755" yWindow="105" windowWidth="23955" windowHeight="15375" xr2:uid="{00000000-000D-0000-FFFF-FFFF00000000}"/>
  </bookViews>
  <sheets>
    <sheet name="Excel U" sheetId="1" r:id="rId1"/>
    <sheet name="Exercise 1" sheetId="2" r:id="rId2"/>
    <sheet name="Exercise 2" sheetId="3" r:id="rId3"/>
    <sheet name="Exercise 3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" i="4" l="1" a="1"/>
  <c r="B15" i="3" a="1"/>
  <c r="B8" i="2" a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<sst xmlns="http://schemas.openxmlformats.org/spreadsheetml/2006/main" count="154" uniqueCount="93">
  <si>
    <t>Additional Resources</t>
  </si>
  <si>
    <t>Excel University</t>
  </si>
  <si>
    <t>Learn Excel. Work Faster.</t>
  </si>
  <si>
    <t>Free Resources</t>
  </si>
  <si>
    <t>We have tons of free resources for helping you learn Excel:</t>
  </si>
  <si>
    <t>https://www.excel-university.com/learn-excel-free</t>
  </si>
  <si>
    <t>Paid</t>
  </si>
  <si>
    <t>We also offer formal training programs:</t>
  </si>
  <si>
    <t>https://store.excel-university.com</t>
  </si>
  <si>
    <t>Exercise 1</t>
  </si>
  <si>
    <t>Purpose</t>
  </si>
  <si>
    <t>Date</t>
  </si>
  <si>
    <t>JE #</t>
  </si>
  <si>
    <t>Dept</t>
  </si>
  <si>
    <t>Account</t>
  </si>
  <si>
    <t>Vendor</t>
  </si>
  <si>
    <t>Amount</t>
  </si>
  <si>
    <t>Status</t>
  </si>
  <si>
    <t>2026-08-03</t>
  </si>
  <si>
    <t>JE-8801</t>
  </si>
  <si>
    <t>Ops</t>
  </si>
  <si>
    <t>6100</t>
  </si>
  <si>
    <t>Acme Supplies LLC</t>
  </si>
  <si>
    <t>Posted</t>
  </si>
  <si>
    <t>2026-08-05</t>
  </si>
  <si>
    <t>JE-8802</t>
  </si>
  <si>
    <t>Sales</t>
  </si>
  <si>
    <t>5100</t>
  </si>
  <si>
    <t>Orbit Shipping Co</t>
  </si>
  <si>
    <t>2026-08-07</t>
  </si>
  <si>
    <t>JE-8803</t>
  </si>
  <si>
    <t>Admin</t>
  </si>
  <si>
    <t>6400</t>
  </si>
  <si>
    <t>Summit Facilities</t>
  </si>
  <si>
    <t>2026-08-08</t>
  </si>
  <si>
    <t>JE-8804</t>
  </si>
  <si>
    <t>6200</t>
  </si>
  <si>
    <t>Beacon IT Services</t>
  </si>
  <si>
    <t>Open</t>
  </si>
  <si>
    <t>2026-08-10</t>
  </si>
  <si>
    <t>JE-8805</t>
  </si>
  <si>
    <t>5200</t>
  </si>
  <si>
    <t>Lakeside Catering</t>
  </si>
  <si>
    <t>2026-08-12</t>
  </si>
  <si>
    <t>JE-8806</t>
  </si>
  <si>
    <t>Northwind Paper</t>
  </si>
  <si>
    <t>2026-08-14</t>
  </si>
  <si>
    <t>JE-8807</t>
  </si>
  <si>
    <t>6600</t>
  </si>
  <si>
    <t>Prairie Legal LLP</t>
  </si>
  <si>
    <t>2026-08-15</t>
  </si>
  <si>
    <t>JE-8808</t>
  </si>
  <si>
    <t>2026-08-18</t>
  </si>
  <si>
    <t>JE-8809</t>
  </si>
  <si>
    <t>6300</t>
  </si>
  <si>
    <t>Delta Works Studio</t>
  </si>
  <si>
    <t>2026-08-19</t>
  </si>
  <si>
    <t>JE-8810</t>
  </si>
  <si>
    <t>6500</t>
  </si>
  <si>
    <t>Harbor Mutual Ins</t>
  </si>
  <si>
    <t>2026-08-21</t>
  </si>
  <si>
    <t>JE-8811</t>
  </si>
  <si>
    <t>5300</t>
  </si>
  <si>
    <t>Frontier Media</t>
  </si>
  <si>
    <t>2026-08-22</t>
  </si>
  <si>
    <t>JE-8812</t>
  </si>
  <si>
    <t>2026-08-24</t>
  </si>
  <si>
    <t>JE-8813</t>
  </si>
  <si>
    <t>2026-08-26</t>
  </si>
  <si>
    <t>JE-8814</t>
  </si>
  <si>
    <t>2026-08-28</t>
  </si>
  <si>
    <t>JE-8815</t>
  </si>
  <si>
    <t>2026-08-29</t>
  </si>
  <si>
    <t>JE-8816</t>
  </si>
  <si>
    <t>2026-08-30</t>
  </si>
  <si>
    <t>JE-8817</t>
  </si>
  <si>
    <t>2026-08-31</t>
  </si>
  <si>
    <t>JE-8818</t>
  </si>
  <si>
    <t>Exercise 2</t>
  </si>
  <si>
    <t>Dept1</t>
  </si>
  <si>
    <t>Dept2</t>
  </si>
  <si>
    <t>Exercise 3</t>
  </si>
  <si>
    <t>Output</t>
  </si>
  <si>
    <t>All Departments</t>
  </si>
  <si>
    <t>Replace manual filter-copy-paste with a formula that updates.</t>
  </si>
  <si>
    <t>Inputs</t>
  </si>
  <si>
    <t>Where Dept=Sales OR Dept=Ops</t>
  </si>
  <si>
    <t>Where Dept=Sales AND Status=Open</t>
  </si>
  <si>
    <t>Where Dept=Sales OR Dept=Ops AND Status=Open</t>
  </si>
  <si>
    <t>Stack AND / OR criteria the way month-end lists actually work</t>
  </si>
  <si>
    <t>Turn FILTER into a small reporting pack</t>
  </si>
  <si>
    <t>Outputs</t>
  </si>
  <si>
    <t>Build open-items report: FILTER Status="Open", SORT by Amount ascending/descending.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</si>
</sst>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name val="Aptos Narrow"/>
    </font>
    <font>
      <b/>
      <sz val="18"/>
      <name val="Aptos Narrow"/>
    </font>
    <font>
      <sz val="14"/>
      <name val="Aptos Narrow"/>
    </font>
    <font>
      <b/>
      <sz val="11"/>
      <name val="Aptos Narrow"/>
    </font>
    <font>
      <b/>
      <sz val="12"/>
      <name val="Aptos Narrow"/>
    </font>
    <font>
      <sz val="12"/>
      <name val="Aptos Narrow"/>
    </font>
    <font>
      <sz val="11"/>
      <name val="Aptos Narrow"/>
      <family val="2"/>
    </font>
    <font>
      <b/>
      <sz val="11"/>
      <name val="Aptos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7">
    <xf numFmtId="0" fontId="0" fillId="0" borderId="0" xfId="0"/>
    <xf numFmtId="0" fontId="1" fillId="0" borderId="0" xfId="1"/>
    <xf numFmtId="0" fontId="1" fillId="0" borderId="1" xfId="1" applyBorder="1"/>
    <xf numFmtId="0" fontId="3" fillId="0" borderId="0" xfId="1" applyFont="1"/>
    <xf numFmtId="0" fontId="5" fillId="0" borderId="1" xfId="1" applyFont="1" applyBorder="1"/>
    <xf numFmtId="0" fontId="6" fillId="0" borderId="0" xfId="1" applyFont="1"/>
    <xf numFmtId="0" fontId="8" fillId="0" borderId="0" xfId="1" applyFont="1"/>
    <xf numFmtId="0" fontId="9" fillId="0" borderId="0" xfId="1" applyFont="1"/>
    <xf numFmtId="0" fontId="9" fillId="0" borderId="0" xfId="2" applyFont="1"/>
    <xf numFmtId="0" fontId="5" fillId="0" borderId="1" xfId="0" applyFont="1" applyBorder="1"/>
    <xf numFmtId="0" fontId="4" fillId="0" borderId="1" xfId="0" applyFont="1" applyBorder="1"/>
    <xf numFmtId="0" fontId="6" fillId="0" borderId="0" xfId="0" applyFont="1"/>
    <xf numFmtId="0" fontId="4" fillId="0" borderId="0" xfId="0" applyFont="1"/>
    <xf numFmtId="0" fontId="7" fillId="0" borderId="0" xfId="0" applyFont="1"/>
    <xf numFmtId="4" fontId="4" fillId="0" borderId="0" xfId="0" applyNumberFormat="1" applyFont="1"/>
    <xf numFmtId="0" fontId="10" fillId="0" borderId="0" xfId="0" applyFont="1"/>
    <xf numFmtId="0" fontId="11" fillId="0" borderId="0" xfId="0" applyFont="1"/>
  </cellXfs>
  <cellStyles count="3">
    <cellStyle name="Hyperlink 2" xfId="2" xr:uid="{00000000-0005-0000-0000-000003000000}"/>
    <cellStyle name="Normal" xfId="0" builtinId="0"/>
    <cellStyle name="Normal 2" xfId="1" xr:uid="{00000000-0005-0000-0000-000002000000}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scheme val="none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26195D2-9DD9-444D-9F5E-9A8773D79A72}" name="Table1" displayName="Table1" ref="B18:H36" totalsRowShown="0" dataDxfId="7" headerRowCellStyle="Normal">
  <autoFilter ref="B18:H36" xr:uid="{226195D2-9DD9-444D-9F5E-9A8773D79A72}"/>
  <tableColumns count="7">
    <tableColumn id="1" xr3:uid="{3D0305C7-4A50-4472-823E-ADA9E79C00F6}" name="Date" dataDxfId="6"/>
    <tableColumn id="2" xr3:uid="{5734D386-1528-44BE-85C1-75EB6F851E38}" name="JE #" dataDxfId="5"/>
    <tableColumn id="3" xr3:uid="{B8EBEB6E-4EA8-4E88-8819-368A7906BDFF}" name="Dept" dataDxfId="4"/>
    <tableColumn id="4" xr3:uid="{732A67BC-578E-48A6-A7A7-D34A45F6F425}" name="Account" dataDxfId="3"/>
    <tableColumn id="5" xr3:uid="{F6280C3C-30F2-4630-BEF1-F41F4B77AA12}" name="Vendor" dataDxfId="2"/>
    <tableColumn id="6" xr3:uid="{92979DAD-0400-45B4-91EE-1C6C58C0D066}" name="Amount" dataDxfId="1"/>
    <tableColumn id="7" xr3:uid="{E22A8408-4480-4D73-936F-E6E774AEBB7B}" name="Statu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tore.excel-university.com/" TargetMode="External"/><Relationship Id="rId1" Type="http://schemas.openxmlformats.org/officeDocument/2006/relationships/hyperlink" Target="https://www.excel-university.com/learn-excel-free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G13"/>
  <sheetViews>
    <sheetView tabSelected="1" workbookViewId="0"/>
  </sheetViews>
  <sheetFormatPr defaultColWidth="9.140625" defaultRowHeight="15.75"/>
  <cols>
    <col min="1" max="1" width="9.140625" style="1" customWidth="1"/>
    <col min="2" max="16384" width="9.140625" style="1"/>
  </cols>
  <sheetData>
    <row r="1" spans="1:7" ht="24.75" customHeight="1" thickBot="1">
      <c r="A1" s="4" t="s">
        <v>0</v>
      </c>
      <c r="B1" s="2"/>
      <c r="C1" s="2"/>
      <c r="D1" s="2"/>
      <c r="E1" s="2"/>
      <c r="F1" s="2"/>
      <c r="G1" s="2"/>
    </row>
    <row r="2" spans="1:7" ht="18.75" customHeight="1">
      <c r="A2" s="5" t="s">
        <v>1</v>
      </c>
    </row>
    <row r="4" spans="1:7">
      <c r="A4" s="6" t="s">
        <v>1</v>
      </c>
    </row>
    <row r="5" spans="1:7">
      <c r="A5" s="3"/>
      <c r="B5" s="7" t="s">
        <v>2</v>
      </c>
    </row>
    <row r="7" spans="1:7">
      <c r="A7" s="6" t="s">
        <v>3</v>
      </c>
    </row>
    <row r="8" spans="1:7">
      <c r="B8" s="7" t="s">
        <v>4</v>
      </c>
    </row>
    <row r="9" spans="1:7">
      <c r="B9" s="8" t="s">
        <v>5</v>
      </c>
    </row>
    <row r="11" spans="1:7">
      <c r="A11" s="6" t="s">
        <v>6</v>
      </c>
    </row>
    <row r="12" spans="1:7">
      <c r="B12" s="7" t="s">
        <v>7</v>
      </c>
    </row>
    <row r="13" spans="1:7">
      <c r="B13" s="8" t="s">
        <v>8</v>
      </c>
    </row>
  </sheetData>
  <hyperlinks>
    <hyperlink ref="B9" r:id="rId1" xr:uid="{00000000-0004-0000-0000-000000000000}"/>
    <hyperlink ref="B13" r:id="rId2" xr:uid="{00000000-0004-0000-0000-000001000000}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6"/>
  <sheetViews>
    <sheetView zoomScaleNormal="100" workbookViewId="0"/>
  </sheetViews>
  <sheetFormatPr defaultRowHeight="15"/>
  <cols>
    <col min="2" max="2" width="11.28515625" customWidth="1"/>
    <col min="5" max="5" width="11.5703125" customWidth="1"/>
    <col min="6" max="6" width="9.5703125" customWidth="1"/>
    <col min="7" max="7" width="10.140625" customWidth="1"/>
  </cols>
  <sheetData>
    <row r="1" spans="1:8" ht="24.75" customHeight="1" thickBot="1">
      <c r="A1" s="9" t="s">
        <v>9</v>
      </c>
      <c r="B1" s="10"/>
      <c r="C1" s="10"/>
      <c r="D1" s="10"/>
      <c r="E1" s="10"/>
      <c r="F1" s="10"/>
      <c r="G1" s="10"/>
    </row>
    <row r="2" spans="1:8" ht="18.75" customHeight="1">
      <c r="A2" s="11" t="s">
        <v>1</v>
      </c>
      <c r="B2" s="12"/>
      <c r="C2" s="12"/>
      <c r="D2" s="12"/>
      <c r="E2" s="12"/>
      <c r="F2" s="12"/>
      <c r="G2" s="12"/>
    </row>
    <row r="3" spans="1:8">
      <c r="A3" s="12"/>
      <c r="B3" s="12"/>
      <c r="C3" s="12"/>
      <c r="D3" s="12"/>
      <c r="E3" s="12"/>
      <c r="F3" s="12"/>
      <c r="G3" s="12"/>
    </row>
    <row r="4" spans="1:8">
      <c r="A4" s="13" t="s">
        <v>10</v>
      </c>
      <c r="B4" s="15" t="s">
        <v>84</v>
      </c>
      <c r="C4" s="12"/>
      <c r="D4" s="12"/>
      <c r="E4" s="12"/>
      <c r="F4" s="12"/>
      <c r="G4" s="12"/>
    </row>
    <row r="5" spans="1:8">
      <c r="A5" s="12"/>
      <c r="C5" s="12"/>
      <c r="D5" s="12"/>
      <c r="E5" s="12"/>
      <c r="F5" s="12"/>
      <c r="G5" s="12"/>
    </row>
    <row r="6" spans="1:8">
      <c r="A6" s="16" t="s">
        <v>82</v>
      </c>
      <c r="E6" s="12"/>
      <c r="F6" s="12"/>
      <c r="G6" s="12"/>
    </row>
    <row r="7" spans="1:8">
      <c r="B7" s="15" t="s">
        <v>13</v>
      </c>
      <c r="C7" s="12" t="s">
        <v>26</v>
      </c>
      <c r="E7" s="12"/>
      <c r="F7" s="12"/>
      <c r="G7" s="12"/>
    </row>
    <row r="8" spans="1:8">
      <c r="B8" s="15" t="str" cm="1">
        <f t="array" ref="B8:H13">_xlfn._xlws.FILTER(Table1[],Table1[Dept]=C7)</f>
        <v>2026-08-05</v>
      </c>
      <c r="C8" t="str">
        <v>JE-8802</v>
      </c>
      <c r="D8" t="str">
        <v>Sales</v>
      </c>
      <c r="E8" s="12" t="str">
        <v>5100</v>
      </c>
      <c r="F8" s="12" t="str">
        <v>Orbit Shipping Co</v>
      </c>
      <c r="G8" s="12">
        <v>1280</v>
      </c>
      <c r="H8" t="str">
        <v>Posted</v>
      </c>
    </row>
    <row r="9" spans="1:8">
      <c r="A9" s="12"/>
      <c r="B9" s="12" t="str">
        <v>2026-08-10</v>
      </c>
      <c r="C9" s="12" t="str">
        <v>JE-8805</v>
      </c>
      <c r="D9" s="12" t="str">
        <v>Sales</v>
      </c>
      <c r="E9" s="12" t="str">
        <v>5200</v>
      </c>
      <c r="F9" s="12" t="str">
        <v>Lakeside Catering</v>
      </c>
      <c r="G9" s="12">
        <v>312.8</v>
      </c>
      <c r="H9" t="str">
        <v>Posted</v>
      </c>
    </row>
    <row r="10" spans="1:8">
      <c r="A10" s="12"/>
      <c r="B10" s="12" t="str">
        <v>2026-08-15</v>
      </c>
      <c r="C10" s="12" t="str">
        <v>JE-8808</v>
      </c>
      <c r="D10" s="12" t="str">
        <v>Sales</v>
      </c>
      <c r="E10" s="12" t="str">
        <v>5100</v>
      </c>
      <c r="F10" s="12" t="str">
        <v>Orbit Shipping Co</v>
      </c>
      <c r="G10" s="12">
        <v>640.25</v>
      </c>
      <c r="H10" t="str">
        <v>Open</v>
      </c>
    </row>
    <row r="11" spans="1:8">
      <c r="A11" s="12"/>
      <c r="B11" s="12" t="str">
        <v>2026-08-21</v>
      </c>
      <c r="C11" s="12" t="str">
        <v>JE-8811</v>
      </c>
      <c r="D11" s="12" t="str">
        <v>Sales</v>
      </c>
      <c r="E11" s="12" t="str">
        <v>5300</v>
      </c>
      <c r="F11" s="12" t="str">
        <v>Frontier Media</v>
      </c>
      <c r="G11" s="12">
        <v>950</v>
      </c>
      <c r="H11" t="str">
        <v>Open</v>
      </c>
    </row>
    <row r="12" spans="1:8">
      <c r="A12" s="12"/>
      <c r="B12" s="12" t="str">
        <v>2026-08-26</v>
      </c>
      <c r="C12" s="12" t="str">
        <v>JE-8814</v>
      </c>
      <c r="D12" s="12" t="str">
        <v>Sales</v>
      </c>
      <c r="E12" s="12" t="str">
        <v>5200</v>
      </c>
      <c r="F12" s="12" t="str">
        <v>Lakeside Catering</v>
      </c>
      <c r="G12" s="12">
        <v>480</v>
      </c>
      <c r="H12" t="str">
        <v>Open</v>
      </c>
    </row>
    <row r="13" spans="1:8">
      <c r="A13" s="12"/>
      <c r="B13" s="12" t="str">
        <v>2026-08-29</v>
      </c>
      <c r="C13" s="12" t="str">
        <v>JE-8816</v>
      </c>
      <c r="D13" s="12" t="str">
        <v>Sales</v>
      </c>
      <c r="E13" s="12" t="str">
        <v>5100</v>
      </c>
      <c r="F13" s="12" t="str">
        <v>Orbit Shipping Co</v>
      </c>
      <c r="G13" s="12">
        <v>2100</v>
      </c>
      <c r="H13" t="str">
        <v>Posted</v>
      </c>
    </row>
    <row r="14" spans="1:8">
      <c r="A14" s="12"/>
      <c r="B14" s="12"/>
      <c r="C14" s="12"/>
      <c r="D14" s="12"/>
      <c r="E14" s="12"/>
      <c r="F14" s="12"/>
      <c r="G14" s="12"/>
    </row>
    <row r="15" spans="1:8">
      <c r="A15" s="12"/>
      <c r="B15" s="12"/>
      <c r="C15" s="12"/>
      <c r="D15" s="12"/>
      <c r="E15" s="12"/>
      <c r="F15" s="12"/>
      <c r="G15" s="12"/>
    </row>
    <row r="16" spans="1:8">
      <c r="A16" s="16" t="s">
        <v>83</v>
      </c>
    </row>
    <row r="17" spans="1:8">
      <c r="A17" s="13"/>
    </row>
    <row r="18" spans="1:8">
      <c r="B18" t="s">
        <v>11</v>
      </c>
      <c r="C18" t="s">
        <v>12</v>
      </c>
      <c r="D18" t="s">
        <v>13</v>
      </c>
      <c r="E18" t="s">
        <v>14</v>
      </c>
      <c r="F18" t="s">
        <v>15</v>
      </c>
      <c r="G18" t="s">
        <v>16</v>
      </c>
      <c r="H18" t="s">
        <v>17</v>
      </c>
    </row>
    <row r="19" spans="1:8">
      <c r="B19" s="12" t="s">
        <v>18</v>
      </c>
      <c r="C19" s="12" t="s">
        <v>19</v>
      </c>
      <c r="D19" s="12" t="s">
        <v>20</v>
      </c>
      <c r="E19" s="12" t="s">
        <v>21</v>
      </c>
      <c r="F19" s="12" t="s">
        <v>22</v>
      </c>
      <c r="G19" s="14">
        <v>420.5</v>
      </c>
      <c r="H19" s="12" t="s">
        <v>23</v>
      </c>
    </row>
    <row r="20" spans="1:8">
      <c r="B20" s="12" t="s">
        <v>24</v>
      </c>
      <c r="C20" s="12" t="s">
        <v>25</v>
      </c>
      <c r="D20" s="12" t="s">
        <v>26</v>
      </c>
      <c r="E20" s="12" t="s">
        <v>27</v>
      </c>
      <c r="F20" s="12" t="s">
        <v>28</v>
      </c>
      <c r="G20" s="14">
        <v>1280</v>
      </c>
      <c r="H20" s="12" t="s">
        <v>23</v>
      </c>
    </row>
    <row r="21" spans="1:8">
      <c r="B21" s="12" t="s">
        <v>29</v>
      </c>
      <c r="C21" s="12" t="s">
        <v>30</v>
      </c>
      <c r="D21" s="12" t="s">
        <v>31</v>
      </c>
      <c r="E21" s="12" t="s">
        <v>32</v>
      </c>
      <c r="F21" s="12" t="s">
        <v>33</v>
      </c>
      <c r="G21" s="14">
        <v>15000</v>
      </c>
      <c r="H21" s="12" t="s">
        <v>23</v>
      </c>
    </row>
    <row r="22" spans="1:8">
      <c r="B22" s="12" t="s">
        <v>34</v>
      </c>
      <c r="C22" s="12" t="s">
        <v>35</v>
      </c>
      <c r="D22" s="12" t="s">
        <v>20</v>
      </c>
      <c r="E22" s="12" t="s">
        <v>36</v>
      </c>
      <c r="F22" s="12" t="s">
        <v>37</v>
      </c>
      <c r="G22" s="14">
        <v>810</v>
      </c>
      <c r="H22" s="12" t="s">
        <v>38</v>
      </c>
    </row>
    <row r="23" spans="1:8">
      <c r="B23" s="12" t="s">
        <v>39</v>
      </c>
      <c r="C23" s="12" t="s">
        <v>40</v>
      </c>
      <c r="D23" s="12" t="s">
        <v>26</v>
      </c>
      <c r="E23" s="12" t="s">
        <v>41</v>
      </c>
      <c r="F23" s="12" t="s">
        <v>42</v>
      </c>
      <c r="G23" s="14">
        <v>312.8</v>
      </c>
      <c r="H23" s="12" t="s">
        <v>23</v>
      </c>
    </row>
    <row r="24" spans="1:8">
      <c r="B24" s="12" t="s">
        <v>43</v>
      </c>
      <c r="C24" s="12" t="s">
        <v>44</v>
      </c>
      <c r="D24" s="12" t="s">
        <v>20</v>
      </c>
      <c r="E24" s="12" t="s">
        <v>21</v>
      </c>
      <c r="F24" s="12" t="s">
        <v>45</v>
      </c>
      <c r="G24" s="14">
        <v>190</v>
      </c>
      <c r="H24" s="12" t="s">
        <v>38</v>
      </c>
    </row>
    <row r="25" spans="1:8">
      <c r="B25" s="12" t="s">
        <v>46</v>
      </c>
      <c r="C25" s="12" t="s">
        <v>47</v>
      </c>
      <c r="D25" s="12" t="s">
        <v>31</v>
      </c>
      <c r="E25" s="12" t="s">
        <v>48</v>
      </c>
      <c r="F25" s="12" t="s">
        <v>49</v>
      </c>
      <c r="G25" s="14">
        <v>2200</v>
      </c>
      <c r="H25" s="12" t="s">
        <v>23</v>
      </c>
    </row>
    <row r="26" spans="1:8">
      <c r="B26" s="12" t="s">
        <v>50</v>
      </c>
      <c r="C26" s="12" t="s">
        <v>51</v>
      </c>
      <c r="D26" s="12" t="s">
        <v>26</v>
      </c>
      <c r="E26" s="12" t="s">
        <v>27</v>
      </c>
      <c r="F26" s="12" t="s">
        <v>28</v>
      </c>
      <c r="G26" s="14">
        <v>640.25</v>
      </c>
      <c r="H26" s="12" t="s">
        <v>38</v>
      </c>
    </row>
    <row r="27" spans="1:8">
      <c r="B27" s="12" t="s">
        <v>52</v>
      </c>
      <c r="C27" s="12" t="s">
        <v>53</v>
      </c>
      <c r="D27" s="12" t="s">
        <v>20</v>
      </c>
      <c r="E27" s="12" t="s">
        <v>54</v>
      </c>
      <c r="F27" s="12" t="s">
        <v>55</v>
      </c>
      <c r="G27" s="14">
        <v>1750</v>
      </c>
      <c r="H27" s="12" t="s">
        <v>23</v>
      </c>
    </row>
    <row r="28" spans="1:8">
      <c r="B28" s="12" t="s">
        <v>56</v>
      </c>
      <c r="C28" s="12" t="s">
        <v>57</v>
      </c>
      <c r="D28" s="12" t="s">
        <v>31</v>
      </c>
      <c r="E28" s="12" t="s">
        <v>58</v>
      </c>
      <c r="F28" s="12" t="s">
        <v>59</v>
      </c>
      <c r="G28" s="14">
        <v>2800</v>
      </c>
      <c r="H28" s="12" t="s">
        <v>23</v>
      </c>
    </row>
    <row r="29" spans="1:8">
      <c r="B29" s="12" t="s">
        <v>60</v>
      </c>
      <c r="C29" s="12" t="s">
        <v>61</v>
      </c>
      <c r="D29" s="12" t="s">
        <v>26</v>
      </c>
      <c r="E29" s="12" t="s">
        <v>62</v>
      </c>
      <c r="F29" s="12" t="s">
        <v>63</v>
      </c>
      <c r="G29" s="14">
        <v>950</v>
      </c>
      <c r="H29" s="12" t="s">
        <v>38</v>
      </c>
    </row>
    <row r="30" spans="1:8">
      <c r="B30" s="12" t="s">
        <v>64</v>
      </c>
      <c r="C30" s="12" t="s">
        <v>65</v>
      </c>
      <c r="D30" s="12" t="s">
        <v>20</v>
      </c>
      <c r="E30" s="12" t="s">
        <v>21</v>
      </c>
      <c r="F30" s="12" t="s">
        <v>22</v>
      </c>
      <c r="G30" s="14">
        <v>275.39999999999998</v>
      </c>
      <c r="H30" s="12" t="s">
        <v>23</v>
      </c>
    </row>
    <row r="31" spans="1:8">
      <c r="B31" s="12" t="s">
        <v>66</v>
      </c>
      <c r="C31" s="12" t="s">
        <v>67</v>
      </c>
      <c r="D31" s="12" t="s">
        <v>31</v>
      </c>
      <c r="E31" s="12" t="s">
        <v>32</v>
      </c>
      <c r="F31" s="12" t="s">
        <v>33</v>
      </c>
      <c r="G31" s="14">
        <v>15000</v>
      </c>
      <c r="H31" s="12" t="s">
        <v>23</v>
      </c>
    </row>
    <row r="32" spans="1:8">
      <c r="B32" s="12" t="s">
        <v>68</v>
      </c>
      <c r="C32" s="12" t="s">
        <v>69</v>
      </c>
      <c r="D32" s="12" t="s">
        <v>26</v>
      </c>
      <c r="E32" s="12" t="s">
        <v>41</v>
      </c>
      <c r="F32" s="12" t="s">
        <v>42</v>
      </c>
      <c r="G32" s="14">
        <v>480</v>
      </c>
      <c r="H32" s="12" t="s">
        <v>38</v>
      </c>
    </row>
    <row r="33" spans="2:8">
      <c r="B33" s="12" t="s">
        <v>70</v>
      </c>
      <c r="C33" s="12" t="s">
        <v>71</v>
      </c>
      <c r="D33" s="12" t="s">
        <v>20</v>
      </c>
      <c r="E33" s="12" t="s">
        <v>36</v>
      </c>
      <c r="F33" s="12" t="s">
        <v>37</v>
      </c>
      <c r="G33" s="14">
        <v>810</v>
      </c>
      <c r="H33" s="12" t="s">
        <v>23</v>
      </c>
    </row>
    <row r="34" spans="2:8">
      <c r="B34" s="12" t="s">
        <v>72</v>
      </c>
      <c r="C34" s="12" t="s">
        <v>73</v>
      </c>
      <c r="D34" s="12" t="s">
        <v>26</v>
      </c>
      <c r="E34" s="12" t="s">
        <v>27</v>
      </c>
      <c r="F34" s="12" t="s">
        <v>28</v>
      </c>
      <c r="G34" s="14">
        <v>2100</v>
      </c>
      <c r="H34" s="12" t="s">
        <v>23</v>
      </c>
    </row>
    <row r="35" spans="2:8">
      <c r="B35" s="12" t="s">
        <v>74</v>
      </c>
      <c r="C35" s="12" t="s">
        <v>75</v>
      </c>
      <c r="D35" s="12" t="s">
        <v>31</v>
      </c>
      <c r="E35" s="12" t="s">
        <v>48</v>
      </c>
      <c r="F35" s="12" t="s">
        <v>49</v>
      </c>
      <c r="G35" s="14">
        <v>500</v>
      </c>
      <c r="H35" s="12" t="s">
        <v>38</v>
      </c>
    </row>
    <row r="36" spans="2:8">
      <c r="B36" s="12" t="s">
        <v>76</v>
      </c>
      <c r="C36" s="12" t="s">
        <v>77</v>
      </c>
      <c r="D36" s="12" t="s">
        <v>20</v>
      </c>
      <c r="E36" s="12" t="s">
        <v>21</v>
      </c>
      <c r="F36" s="12" t="s">
        <v>45</v>
      </c>
      <c r="G36" s="14">
        <v>95</v>
      </c>
      <c r="H36" s="12" t="s">
        <v>23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3"/>
  <sheetViews>
    <sheetView zoomScaleNormal="100" workbookViewId="0"/>
  </sheetViews>
  <sheetFormatPr defaultRowHeight="15"/>
  <sheetData>
    <row r="1" spans="1:8" ht="24.75" customHeight="1" thickBot="1">
      <c r="A1" s="9" t="s">
        <v>78</v>
      </c>
      <c r="B1" s="10"/>
      <c r="C1" s="10"/>
      <c r="D1" s="10"/>
      <c r="E1" s="10"/>
      <c r="F1" s="10"/>
      <c r="G1" s="10"/>
    </row>
    <row r="2" spans="1:8" ht="18.75" customHeight="1">
      <c r="A2" s="11" t="s">
        <v>1</v>
      </c>
      <c r="B2" s="12"/>
      <c r="C2" s="12"/>
      <c r="D2" s="12"/>
      <c r="E2" s="12"/>
      <c r="F2" s="12"/>
      <c r="G2" s="12"/>
    </row>
    <row r="3" spans="1:8">
      <c r="A3" s="12"/>
      <c r="B3" s="12"/>
      <c r="C3" s="12"/>
      <c r="D3" s="12"/>
      <c r="E3" s="12"/>
      <c r="F3" s="12"/>
      <c r="G3" s="12"/>
    </row>
    <row r="4" spans="1:8">
      <c r="A4" s="13" t="s">
        <v>10</v>
      </c>
      <c r="B4" s="15" t="s">
        <v>89</v>
      </c>
      <c r="C4" s="12"/>
      <c r="D4" s="12"/>
      <c r="E4" s="12"/>
      <c r="F4" s="12"/>
      <c r="G4" s="12"/>
    </row>
    <row r="5" spans="1:8">
      <c r="A5" s="12"/>
      <c r="B5" s="15" t="s">
        <v>87</v>
      </c>
      <c r="C5" s="12"/>
      <c r="D5" s="12"/>
      <c r="E5" s="12"/>
      <c r="F5" s="12"/>
      <c r="G5" s="12"/>
    </row>
    <row r="6" spans="1:8">
      <c r="A6" s="12"/>
      <c r="B6" s="15" t="s">
        <v>86</v>
      </c>
      <c r="C6" s="12"/>
      <c r="D6" s="12"/>
      <c r="E6" s="12"/>
      <c r="F6" s="12"/>
      <c r="G6" s="12"/>
    </row>
    <row r="7" spans="1:8">
      <c r="A7" s="12"/>
      <c r="B7" s="15" t="s">
        <v>88</v>
      </c>
      <c r="C7" s="12"/>
      <c r="D7" s="12"/>
      <c r="E7" s="12"/>
      <c r="F7" s="12"/>
      <c r="G7" s="12"/>
    </row>
    <row r="8" spans="1:8">
      <c r="A8" s="12"/>
      <c r="B8" s="15"/>
      <c r="C8" s="12"/>
      <c r="D8" s="12"/>
      <c r="E8" s="12"/>
      <c r="F8" s="12"/>
      <c r="G8" s="12"/>
    </row>
    <row r="9" spans="1:8">
      <c r="A9" s="13" t="s">
        <v>85</v>
      </c>
    </row>
    <row r="10" spans="1:8">
      <c r="B10" s="12" t="s">
        <v>79</v>
      </c>
      <c r="C10" s="12" t="s">
        <v>31</v>
      </c>
    </row>
    <row r="11" spans="1:8">
      <c r="B11" s="12" t="s">
        <v>80</v>
      </c>
      <c r="C11" s="12" t="s">
        <v>20</v>
      </c>
    </row>
    <row r="12" spans="1:8">
      <c r="B12" s="12" t="s">
        <v>17</v>
      </c>
      <c r="C12" s="12" t="s">
        <v>23</v>
      </c>
    </row>
    <row r="14" spans="1:8">
      <c r="A14" s="16" t="s">
        <v>82</v>
      </c>
    </row>
    <row r="15" spans="1:8">
      <c r="A15" s="12"/>
      <c r="B15" t="str" cm="1">
        <f t="array" ref="B15:H23">_xlfn._xlws.FILTER(Table1[],((Table1[Dept]=C11)+(Table1[Dept]=C10))*(Table1[Status]=C12))</f>
        <v>2026-08-03</v>
      </c>
      <c r="C15" t="str">
        <v>JE-8801</v>
      </c>
      <c r="D15" t="str">
        <v>Ops</v>
      </c>
      <c r="E15" t="str">
        <v>6100</v>
      </c>
      <c r="F15" t="str">
        <v>Acme Supplies LLC</v>
      </c>
      <c r="G15">
        <v>420.5</v>
      </c>
      <c r="H15" t="str">
        <v>Posted</v>
      </c>
    </row>
    <row r="16" spans="1:8">
      <c r="B16" t="str">
        <v>2026-08-07</v>
      </c>
      <c r="C16" t="str">
        <v>JE-8803</v>
      </c>
      <c r="D16" t="str">
        <v>Admin</v>
      </c>
      <c r="E16" t="str">
        <v>6400</v>
      </c>
      <c r="F16" t="str">
        <v>Summit Facilities</v>
      </c>
      <c r="G16">
        <v>15000</v>
      </c>
      <c r="H16" t="str">
        <v>Posted</v>
      </c>
    </row>
    <row r="17" spans="2:8">
      <c r="B17" t="str">
        <v>2026-08-14</v>
      </c>
      <c r="C17" t="str">
        <v>JE-8807</v>
      </c>
      <c r="D17" t="str">
        <v>Admin</v>
      </c>
      <c r="E17" t="str">
        <v>6600</v>
      </c>
      <c r="F17" t="str">
        <v>Prairie Legal LLP</v>
      </c>
      <c r="G17">
        <v>2200</v>
      </c>
      <c r="H17" t="str">
        <v>Posted</v>
      </c>
    </row>
    <row r="18" spans="2:8">
      <c r="B18" t="str">
        <v>2026-08-18</v>
      </c>
      <c r="C18" t="str">
        <v>JE-8809</v>
      </c>
      <c r="D18" t="str">
        <v>Ops</v>
      </c>
      <c r="E18" t="str">
        <v>6300</v>
      </c>
      <c r="F18" t="str">
        <v>Delta Works Studio</v>
      </c>
      <c r="G18">
        <v>1750</v>
      </c>
      <c r="H18" t="str">
        <v>Posted</v>
      </c>
    </row>
    <row r="19" spans="2:8">
      <c r="B19" t="str">
        <v>2026-08-19</v>
      </c>
      <c r="C19" t="str">
        <v>JE-8810</v>
      </c>
      <c r="D19" t="str">
        <v>Admin</v>
      </c>
      <c r="E19" t="str">
        <v>6500</v>
      </c>
      <c r="F19" t="str">
        <v>Harbor Mutual Ins</v>
      </c>
      <c r="G19">
        <v>2800</v>
      </c>
      <c r="H19" t="str">
        <v>Posted</v>
      </c>
    </row>
    <row r="20" spans="2:8">
      <c r="B20" t="str">
        <v>2026-08-22</v>
      </c>
      <c r="C20" t="str">
        <v>JE-8812</v>
      </c>
      <c r="D20" t="str">
        <v>Ops</v>
      </c>
      <c r="E20" t="str">
        <v>6100</v>
      </c>
      <c r="F20" t="str">
        <v>Acme Supplies LLC</v>
      </c>
      <c r="G20">
        <v>275.39999999999998</v>
      </c>
      <c r="H20" t="str">
        <v>Posted</v>
      </c>
    </row>
    <row r="21" spans="2:8">
      <c r="B21" t="str">
        <v>2026-08-24</v>
      </c>
      <c r="C21" t="str">
        <v>JE-8813</v>
      </c>
      <c r="D21" t="str">
        <v>Admin</v>
      </c>
      <c r="E21" t="str">
        <v>6400</v>
      </c>
      <c r="F21" t="str">
        <v>Summit Facilities</v>
      </c>
      <c r="G21">
        <v>15000</v>
      </c>
      <c r="H21" t="str">
        <v>Posted</v>
      </c>
    </row>
    <row r="22" spans="2:8">
      <c r="B22" t="str">
        <v>2026-08-28</v>
      </c>
      <c r="C22" t="str">
        <v>JE-8815</v>
      </c>
      <c r="D22" t="str">
        <v>Ops</v>
      </c>
      <c r="E22" t="str">
        <v>6200</v>
      </c>
      <c r="F22" t="str">
        <v>Beacon IT Services</v>
      </c>
      <c r="G22">
        <v>810</v>
      </c>
      <c r="H22" t="str">
        <v>Posted</v>
      </c>
    </row>
    <row r="23" spans="2:8">
      <c r="B23" t="str">
        <v>2026-08-31</v>
      </c>
      <c r="C23" t="str">
        <v>JE-8818</v>
      </c>
      <c r="D23" t="str">
        <v>Ops</v>
      </c>
      <c r="E23" t="str">
        <v>6100</v>
      </c>
      <c r="F23" t="str">
        <v>Northwind Paper</v>
      </c>
      <c r="G23">
        <v>95</v>
      </c>
      <c r="H23" t="str">
        <v>Posted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4"/>
  <sheetViews>
    <sheetView zoomScaleNormal="100" workbookViewId="0"/>
  </sheetViews>
  <sheetFormatPr defaultRowHeight="15"/>
  <sheetData>
    <row r="1" spans="1:8" ht="24.75" customHeight="1" thickBot="1">
      <c r="A1" s="9" t="s">
        <v>81</v>
      </c>
      <c r="B1" s="10"/>
      <c r="C1" s="10"/>
      <c r="D1" s="10"/>
      <c r="E1" s="10"/>
      <c r="F1" s="10"/>
      <c r="G1" s="10"/>
      <c r="H1" s="12"/>
    </row>
    <row r="2" spans="1:8" ht="18.75" customHeight="1">
      <c r="A2" s="11" t="s">
        <v>1</v>
      </c>
      <c r="B2" s="12"/>
      <c r="C2" s="12"/>
      <c r="D2" s="12"/>
      <c r="E2" s="12"/>
      <c r="F2" s="12"/>
      <c r="G2" s="12"/>
      <c r="H2" s="12"/>
    </row>
    <row r="3" spans="1:8">
      <c r="A3" s="12"/>
      <c r="B3" s="12"/>
      <c r="C3" s="12"/>
      <c r="D3" s="12"/>
      <c r="E3" s="12"/>
      <c r="F3" s="12"/>
      <c r="G3" s="12"/>
      <c r="H3" s="12"/>
    </row>
    <row r="4" spans="1:8">
      <c r="A4" s="13" t="s">
        <v>10</v>
      </c>
      <c r="B4" s="15" t="s">
        <v>90</v>
      </c>
      <c r="C4" s="12"/>
      <c r="D4" s="12"/>
      <c r="E4" s="12"/>
      <c r="F4" s="12"/>
      <c r="G4" s="12"/>
      <c r="H4" s="12"/>
    </row>
    <row r="5" spans="1:8">
      <c r="A5" s="12"/>
      <c r="B5" s="15" t="s">
        <v>92</v>
      </c>
      <c r="C5" s="12"/>
      <c r="D5" s="12"/>
      <c r="E5" s="12"/>
      <c r="F5" s="12"/>
      <c r="G5" s="12"/>
      <c r="H5" s="12"/>
    </row>
    <row r="6" spans="1:8">
      <c r="A6" s="12"/>
      <c r="B6" s="12"/>
      <c r="C6" s="12"/>
      <c r="D6" s="12"/>
      <c r="E6" s="12"/>
      <c r="F6" s="12"/>
      <c r="G6" s="12"/>
      <c r="H6" s="12"/>
    </row>
    <row r="7" spans="1:8">
      <c r="A7" s="16" t="s">
        <v>91</v>
      </c>
    </row>
    <row r="8" spans="1:8">
      <c r="B8" s="12"/>
      <c r="D8" s="12"/>
    </row>
    <row r="9" spans="1:8">
      <c r="B9" t="str" cm="1">
        <f t="array" ref="B9:H14">_xlfn._xlws.SORT(_xlfn._xlws.FILTER(Table1[],Table1[Status]="Open"),6,-1)</f>
        <v>2026-08-21</v>
      </c>
      <c r="C9" t="str">
        <v>JE-8811</v>
      </c>
      <c r="D9" t="str">
        <v>Sales</v>
      </c>
      <c r="E9" t="str">
        <v>5300</v>
      </c>
      <c r="F9" t="str">
        <v>Frontier Media</v>
      </c>
      <c r="G9">
        <v>950</v>
      </c>
      <c r="H9" t="str">
        <v>Open</v>
      </c>
    </row>
    <row r="10" spans="1:8">
      <c r="B10" s="12" t="str">
        <v>2026-08-08</v>
      </c>
      <c r="C10" t="str">
        <v>JE-8804</v>
      </c>
      <c r="D10" t="str">
        <v>Ops</v>
      </c>
      <c r="E10" t="str">
        <v>6200</v>
      </c>
      <c r="F10" t="str">
        <v>Beacon IT Services</v>
      </c>
      <c r="G10">
        <v>810</v>
      </c>
      <c r="H10" t="str">
        <v>Open</v>
      </c>
    </row>
    <row r="11" spans="1:8">
      <c r="B11" t="str">
        <v>2026-08-15</v>
      </c>
      <c r="C11" t="str">
        <v>JE-8808</v>
      </c>
      <c r="D11" t="str">
        <v>Sales</v>
      </c>
      <c r="E11" t="str">
        <v>5100</v>
      </c>
      <c r="F11" t="str">
        <v>Orbit Shipping Co</v>
      </c>
      <c r="G11">
        <v>640.25</v>
      </c>
      <c r="H11" t="str">
        <v>Open</v>
      </c>
    </row>
    <row r="12" spans="1:8">
      <c r="B12" t="str">
        <v>2026-08-30</v>
      </c>
      <c r="C12" t="str">
        <v>JE-8817</v>
      </c>
      <c r="D12" t="str">
        <v>Admin</v>
      </c>
      <c r="E12" t="str">
        <v>6600</v>
      </c>
      <c r="F12" t="str">
        <v>Prairie Legal LLP</v>
      </c>
      <c r="G12">
        <v>500</v>
      </c>
      <c r="H12" t="str">
        <v>Open</v>
      </c>
    </row>
    <row r="13" spans="1:8">
      <c r="B13" t="str">
        <v>2026-08-26</v>
      </c>
      <c r="C13" t="str">
        <v>JE-8814</v>
      </c>
      <c r="D13" t="str">
        <v>Sales</v>
      </c>
      <c r="E13" t="str">
        <v>5200</v>
      </c>
      <c r="F13" t="str">
        <v>Lakeside Catering</v>
      </c>
      <c r="G13">
        <v>480</v>
      </c>
      <c r="H13" t="str">
        <v>Open</v>
      </c>
    </row>
    <row r="14" spans="1:8">
      <c r="B14" t="str">
        <v>2026-08-12</v>
      </c>
      <c r="C14" t="str">
        <v>JE-8806</v>
      </c>
      <c r="D14" t="str">
        <v>Ops</v>
      </c>
      <c r="E14" t="str">
        <v>6100</v>
      </c>
      <c r="F14" t="str">
        <v>Northwind Paper</v>
      </c>
      <c r="G14">
        <v>190</v>
      </c>
      <c r="H14" t="str">
        <v>Open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Excel U</vt:lpstr>
      <vt:lpstr>Exercise 1</vt:lpstr>
      <vt:lpstr>Exercise 2</vt:lpstr>
      <vt:lpstr>Exercise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Lenning</dc:creator>
  <cp:lastModifiedBy>Jeff Lenning</cp:lastModifiedBy>
  <dcterms:created xsi:type="dcterms:W3CDTF">2024-11-12T20:31:47Z</dcterms:created>
  <dcterms:modified xsi:type="dcterms:W3CDTF">2026-09-16T02:11:13Z</dcterms:modified>
</cp:coreProperties>
</file>