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ichStyles.xml" ContentType="application/vnd.ms-excel.richstyles+xml"/>
  <Override PartName="/xl/richData/rdsupportingpropertybagstructure.xml" ContentType="application/vnd.ms-excel.rdsupportingpropertybagstructure+xml"/>
  <Override PartName="/xl/richData/rdsupportingpropertybag.xml" ContentType="application/vnd.ms-excel.rdsupportingpropertybag+xml"/>
  <Override PartName="/xl/richData/rdRichValueTypes.xml" ContentType="application/vnd.ms-excel.rdrichvaluetype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17"/>
  <workbookPr defaultThemeVersion="202300"/>
  <mc:AlternateContent xmlns:mc="http://schemas.openxmlformats.org/markup-compatibility/2006">
    <mc:Choice Requires="x15">
      <x15ac:absPath xmlns:x15ac="http://schemas.microsoft.com/office/spreadsheetml/2010/11/ac" url="P:\Marketing\YouTube\Videos\Tutorials\20251126 fx rate\"/>
    </mc:Choice>
  </mc:AlternateContent>
  <xr:revisionPtr revIDLastSave="0" documentId="13_ncr:1_{34EE5B03-1AB4-4D18-91B0-ACBF2889F4C8}" xr6:coauthVersionLast="47" xr6:coauthVersionMax="47" xr10:uidLastSave="{00000000-0000-0000-0000-000000000000}"/>
  <bookViews>
    <workbookView xWindow="29310" yWindow="690" windowWidth="18450" windowHeight="14805" xr2:uid="{9C50D396-640D-4C73-AE92-C1229015D8A2}"/>
  </bookViews>
  <sheets>
    <sheet name="Excel U" sheetId="7" r:id="rId1"/>
    <sheet name="Exercise 1" sheetId="3" r:id="rId2"/>
    <sheet name="Exercise 2" sheetId="4" r:id="rId3"/>
    <sheet name="Exercise 3" sheetId="5" r:id="rId4"/>
  </sheets>
  <definedNames>
    <definedName name="ExternalData_1" localSheetId="3" hidden="1">'Exercise 3'!$B$9:$C$20</definedName>
    <definedName name="ExternalData_2" localSheetId="3" hidden="1">'Exercise 3'!$B$22:$C$187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" i="4" l="1"/>
  <c r="C9" i="4" s="1"/>
  <c r="H12" i="5"/>
  <c r="I12" i="5" s="1"/>
  <c r="H11" i="5"/>
  <c r="I11" i="5" s="1"/>
  <c r="C8" i="3" a="1"/>
  <c r="C8" i="3" s="1"/>
  <c r="E8" i="3" s="1"/>
  <c r="C9" i="3" a="1"/>
  <c r="C9" i="3" s="1"/>
  <c r="E9" i="3" s="1"/>
  <c r="C10" i="3" a="1"/>
  <c r="C10" i="3" s="1"/>
  <c r="E10" i="3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C049534-E4F5-4659-B98E-02ECF0226488}" keepAlive="1" name="Query - USD" description="Connection to the 'USD' query in the workbook." type="5" refreshedVersion="8" background="1" saveData="1">
    <dbPr connection="Provider=Microsoft.Mashup.OleDb.1;Data Source=$Workbook$;Location=USD;Extended Properties=&quot;&quot;" command="SELECT * FROM [USD]"/>
  </connection>
  <connection id="2" xr16:uid="{03FD7B44-058D-4439-BE9D-C1C2C5FEE0E0}" keepAlive="1" name="Query - USD (2)" description="Connection to the 'USD (2)' query in the workbook." type="5" refreshedVersion="8" background="1" saveData="1">
    <dbPr connection="Provider=Microsoft.Mashup.OleDb.1;Data Source=$Workbook$;Location=&quot;USD (2)&quot;;Extended Properties=&quot;&quot;" command="SELECT * FROM [USD (2)]"/>
  </connection>
</connections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3">
    <bk>
      <extLst>
        <ext uri="{3e2802c4-a4d2-4d8b-9148-e3be6c30e623}">
          <xlrd:rvb i="1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5"/>
        </ext>
      </extLst>
    </bk>
  </futureMetadata>
  <cellMetadata count="1">
    <bk>
      <rc t="1" v="0"/>
    </bk>
  </cellMetadata>
  <valueMetadata count="3">
    <bk>
      <rc t="2" v="0"/>
    </bk>
    <bk>
      <rc t="2" v="1"/>
    </bk>
    <bk>
      <rc t="2" v="2"/>
    </bk>
  </valueMetadata>
</metadata>
</file>

<file path=xl/sharedStrings.xml><?xml version="1.0" encoding="utf-8"?>
<sst xmlns="http://schemas.openxmlformats.org/spreadsheetml/2006/main" count="229" uniqueCount="215">
  <si>
    <t>Exercise 1</t>
  </si>
  <si>
    <t>Excel University</t>
  </si>
  <si>
    <t>Exercise</t>
  </si>
  <si>
    <t>Exercise 2</t>
  </si>
  <si>
    <t>Exercise 3</t>
  </si>
  <si>
    <t>Currency data type</t>
  </si>
  <si>
    <t>Base/Quote Pairs</t>
  </si>
  <si>
    <t>Base Amount</t>
  </si>
  <si>
    <t>Quote Amount</t>
  </si>
  <si>
    <t>Example</t>
  </si>
  <si>
    <t>WEBSERVICE</t>
  </si>
  <si>
    <t>Free api</t>
  </si>
  <si>
    <t>https://api.frankfurter.app/latest?from=USD&amp;to=EUR&amp;amount=</t>
  </si>
  <si>
    <t>https://open.er-api.com/v6/latest/USD</t>
  </si>
  <si>
    <t>Power Query</t>
  </si>
  <si>
    <t>Data</t>
  </si>
  <si>
    <t>base</t>
  </si>
  <si>
    <t>quoted</t>
  </si>
  <si>
    <t>Name</t>
  </si>
  <si>
    <t>Value</t>
  </si>
  <si>
    <t>result</t>
  </si>
  <si>
    <t>success</t>
  </si>
  <si>
    <t>provider</t>
  </si>
  <si>
    <t>https://www.exchangerate-api.com</t>
  </si>
  <si>
    <t>documentation</t>
  </si>
  <si>
    <t>https://www.exchangerate-api.com/docs/free</t>
  </si>
  <si>
    <t>terms_of_use</t>
  </si>
  <si>
    <t>https://www.exchangerate-api.com/terms</t>
  </si>
  <si>
    <t>time_last_update_unix</t>
  </si>
  <si>
    <t>time_last_update_utc</t>
  </si>
  <si>
    <t>Thu, 30 Oct 2025 00:02:31 +0000</t>
  </si>
  <si>
    <t>time_next_update_unix</t>
  </si>
  <si>
    <t>time_next_update_utc</t>
  </si>
  <si>
    <t>Fri, 31 Oct 2025 00:22:21 +0000</t>
  </si>
  <si>
    <t>time_eol_unix</t>
  </si>
  <si>
    <t>base_code</t>
  </si>
  <si>
    <t>USD</t>
  </si>
  <si>
    <t>rates</t>
  </si>
  <si>
    <t>[Record]</t>
  </si>
  <si>
    <t>AED</t>
  </si>
  <si>
    <t>AFN</t>
  </si>
  <si>
    <t>ALL</t>
  </si>
  <si>
    <t>AMD</t>
  </si>
  <si>
    <t>ANG</t>
  </si>
  <si>
    <t>AOA</t>
  </si>
  <si>
    <t>ARS</t>
  </si>
  <si>
    <t>AUD</t>
  </si>
  <si>
    <t>AWG</t>
  </si>
  <si>
    <t>AZN</t>
  </si>
  <si>
    <t>BAM</t>
  </si>
  <si>
    <t>BBD</t>
  </si>
  <si>
    <t>BDT</t>
  </si>
  <si>
    <t>BGN</t>
  </si>
  <si>
    <t>BHD</t>
  </si>
  <si>
    <t>BIF</t>
  </si>
  <si>
    <t>BMD</t>
  </si>
  <si>
    <t>BND</t>
  </si>
  <si>
    <t>BOB</t>
  </si>
  <si>
    <t>BRL</t>
  </si>
  <si>
    <t>BSD</t>
  </si>
  <si>
    <t>BTN</t>
  </si>
  <si>
    <t>BWP</t>
  </si>
  <si>
    <t>BYN</t>
  </si>
  <si>
    <t>BZD</t>
  </si>
  <si>
    <t>CAD</t>
  </si>
  <si>
    <t>CDF</t>
  </si>
  <si>
    <t>CHF</t>
  </si>
  <si>
    <t>CLF</t>
  </si>
  <si>
    <t>CLP</t>
  </si>
  <si>
    <t>CNH</t>
  </si>
  <si>
    <t>CNY</t>
  </si>
  <si>
    <t>COP</t>
  </si>
  <si>
    <t>CRC</t>
  </si>
  <si>
    <t>CUP</t>
  </si>
  <si>
    <t>CVE</t>
  </si>
  <si>
    <t>CZK</t>
  </si>
  <si>
    <t>DJF</t>
  </si>
  <si>
    <t>DKK</t>
  </si>
  <si>
    <t>DOP</t>
  </si>
  <si>
    <t>DZD</t>
  </si>
  <si>
    <t>EGP</t>
  </si>
  <si>
    <t>ERN</t>
  </si>
  <si>
    <t>ETB</t>
  </si>
  <si>
    <t>EUR</t>
  </si>
  <si>
    <t>FJD</t>
  </si>
  <si>
    <t>FKP</t>
  </si>
  <si>
    <t>FOK</t>
  </si>
  <si>
    <t>GBP</t>
  </si>
  <si>
    <t>GEL</t>
  </si>
  <si>
    <t>GGP</t>
  </si>
  <si>
    <t>GHS</t>
  </si>
  <si>
    <t>GIP</t>
  </si>
  <si>
    <t>GMD</t>
  </si>
  <si>
    <t>GNF</t>
  </si>
  <si>
    <t>GTQ</t>
  </si>
  <si>
    <t>GYD</t>
  </si>
  <si>
    <t>HKD</t>
  </si>
  <si>
    <t>HNL</t>
  </si>
  <si>
    <t>HRK</t>
  </si>
  <si>
    <t>HTG</t>
  </si>
  <si>
    <t>HUF</t>
  </si>
  <si>
    <t>IDR</t>
  </si>
  <si>
    <t>ILS</t>
  </si>
  <si>
    <t>IMP</t>
  </si>
  <si>
    <t>INR</t>
  </si>
  <si>
    <t>IQD</t>
  </si>
  <si>
    <t>IRR</t>
  </si>
  <si>
    <t>ISK</t>
  </si>
  <si>
    <t>JEP</t>
  </si>
  <si>
    <t>JMD</t>
  </si>
  <si>
    <t>JOD</t>
  </si>
  <si>
    <t>JPY</t>
  </si>
  <si>
    <t>KES</t>
  </si>
  <si>
    <t>KGS</t>
  </si>
  <si>
    <t>KHR</t>
  </si>
  <si>
    <t>KID</t>
  </si>
  <si>
    <t>KMF</t>
  </si>
  <si>
    <t>KRW</t>
  </si>
  <si>
    <t>KWD</t>
  </si>
  <si>
    <t>KYD</t>
  </si>
  <si>
    <t>KZT</t>
  </si>
  <si>
    <t>LAK</t>
  </si>
  <si>
    <t>LBP</t>
  </si>
  <si>
    <t>LKR</t>
  </si>
  <si>
    <t>LRD</t>
  </si>
  <si>
    <t>LSL</t>
  </si>
  <si>
    <t>LYD</t>
  </si>
  <si>
    <t>MAD</t>
  </si>
  <si>
    <t>MDL</t>
  </si>
  <si>
    <t>MGA</t>
  </si>
  <si>
    <t>MKD</t>
  </si>
  <si>
    <t>MMK</t>
  </si>
  <si>
    <t>MNT</t>
  </si>
  <si>
    <t>MOP</t>
  </si>
  <si>
    <t>MRU</t>
  </si>
  <si>
    <t>MUR</t>
  </si>
  <si>
    <t>MVR</t>
  </si>
  <si>
    <t>MWK</t>
  </si>
  <si>
    <t>MXN</t>
  </si>
  <si>
    <t>MYR</t>
  </si>
  <si>
    <t>MZN</t>
  </si>
  <si>
    <t>NAD</t>
  </si>
  <si>
    <t>NGN</t>
  </si>
  <si>
    <t>NIO</t>
  </si>
  <si>
    <t>NOK</t>
  </si>
  <si>
    <t>NPR</t>
  </si>
  <si>
    <t>NZD</t>
  </si>
  <si>
    <t>OMR</t>
  </si>
  <si>
    <t>PAB</t>
  </si>
  <si>
    <t>PEN</t>
  </si>
  <si>
    <t>PGK</t>
  </si>
  <si>
    <t>PHP</t>
  </si>
  <si>
    <t>PKR</t>
  </si>
  <si>
    <t>PLN</t>
  </si>
  <si>
    <t>PYG</t>
  </si>
  <si>
    <t>QAR</t>
  </si>
  <si>
    <t>RON</t>
  </si>
  <si>
    <t>RSD</t>
  </si>
  <si>
    <t>RUB</t>
  </si>
  <si>
    <t>RWF</t>
  </si>
  <si>
    <t>SAR</t>
  </si>
  <si>
    <t>SBD</t>
  </si>
  <si>
    <t>SCR</t>
  </si>
  <si>
    <t>SDG</t>
  </si>
  <si>
    <t>SEK</t>
  </si>
  <si>
    <t>SGD</t>
  </si>
  <si>
    <t>SHP</t>
  </si>
  <si>
    <t>SLE</t>
  </si>
  <si>
    <t>SLL</t>
  </si>
  <si>
    <t>SOS</t>
  </si>
  <si>
    <t>SRD</t>
  </si>
  <si>
    <t>SSP</t>
  </si>
  <si>
    <t>STN</t>
  </si>
  <si>
    <t>SYP</t>
  </si>
  <si>
    <t>SZL</t>
  </si>
  <si>
    <t>THB</t>
  </si>
  <si>
    <t>TJS</t>
  </si>
  <si>
    <t>TMT</t>
  </si>
  <si>
    <t>TND</t>
  </si>
  <si>
    <t>TOP</t>
  </si>
  <si>
    <t>TRY</t>
  </si>
  <si>
    <t>TTD</t>
  </si>
  <si>
    <t>TVD</t>
  </si>
  <si>
    <t>TWD</t>
  </si>
  <si>
    <t>TZS</t>
  </si>
  <si>
    <t>UAH</t>
  </si>
  <si>
    <t>UGX</t>
  </si>
  <si>
    <t>UYU</t>
  </si>
  <si>
    <t>UZS</t>
  </si>
  <si>
    <t>VES</t>
  </si>
  <si>
    <t>VND</t>
  </si>
  <si>
    <t>VUV</t>
  </si>
  <si>
    <t>WST</t>
  </si>
  <si>
    <t>XAF</t>
  </si>
  <si>
    <t>XCD</t>
  </si>
  <si>
    <t>XCG</t>
  </si>
  <si>
    <t>XDR</t>
  </si>
  <si>
    <t>XOF</t>
  </si>
  <si>
    <t>XPF</t>
  </si>
  <si>
    <t>YER</t>
  </si>
  <si>
    <t>ZAR</t>
  </si>
  <si>
    <t>ZMW</t>
  </si>
  <si>
    <t>ZWL</t>
  </si>
  <si>
    <t>Base</t>
  </si>
  <si>
    <t>Amount</t>
  </si>
  <si>
    <t>Quote</t>
  </si>
  <si>
    <t>Rate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</si>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</sst>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[$€-2]\ * #,##0.00_);_([$€-2]\ * \(#,##0.00\);_([$€-2]\ * &quot;-&quot;??_);_(@_)"/>
    <numFmt numFmtId="165" formatCode="_-[$¥-411]* #,##0.00_-;\-[$¥-411]* #,##0.00_-;_-[$¥-411]* &quot;-&quot;??_-;_-@_-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</cellStyleXfs>
  <cellXfs count="14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1" xfId="0" applyFont="1" applyBorder="1"/>
    <xf numFmtId="0" fontId="0" fillId="0" borderId="1" xfId="0" applyBorder="1"/>
    <xf numFmtId="0" fontId="5" fillId="0" borderId="0" xfId="2"/>
    <xf numFmtId="0" fontId="4" fillId="0" borderId="0" xfId="1"/>
    <xf numFmtId="164" fontId="0" fillId="0" borderId="0" xfId="0" applyNumberFormat="1"/>
    <xf numFmtId="165" fontId="0" fillId="0" borderId="0" xfId="0" applyNumberFormat="1"/>
    <xf numFmtId="0" fontId="2" fillId="0" borderId="1" xfId="2" applyFont="1" applyBorder="1"/>
    <xf numFmtId="0" fontId="5" fillId="0" borderId="1" xfId="2" applyBorder="1"/>
    <xf numFmtId="0" fontId="3" fillId="0" borderId="0" xfId="2" applyFont="1"/>
    <xf numFmtId="0" fontId="7" fillId="0" borderId="0" xfId="2" applyFont="1"/>
    <xf numFmtId="0" fontId="6" fillId="0" borderId="0" xfId="3"/>
  </cellXfs>
  <cellStyles count="4">
    <cellStyle name="Hyperlink" xfId="1" builtinId="8"/>
    <cellStyle name="Hyperlink 2" xfId="3" xr:uid="{0AB66E71-C272-4F3F-B6E8-6A27F86678E5}"/>
    <cellStyle name="Normal" xfId="0" builtinId="0"/>
    <cellStyle name="Normal 2" xfId="2" xr:uid="{DA07F393-14C0-4847-8190-89917999A5B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microsoft.com/office/2017/06/relationships/rdSupportingPropertyBagStructure" Target="richData/rdsupportingpropertybagstructure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microsoft.com/office/2017/06/relationships/richStyles" Target="richData/richStyles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11" Type="http://schemas.microsoft.com/office/2017/06/relationships/rdRichValueStructure" Target="richData/rdrichvaluestructure.xml"/><Relationship Id="rId5" Type="http://schemas.openxmlformats.org/officeDocument/2006/relationships/theme" Target="theme/theme1.xml"/><Relationship Id="rId15" Type="http://schemas.microsoft.com/office/2017/06/relationships/rdRichValueTypes" Target="richData/rdRichValueTypes.xml"/><Relationship Id="rId10" Type="http://schemas.microsoft.com/office/2017/06/relationships/rdRichValue" Target="richData/rdrichvalue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Relationship Id="rId14" Type="http://schemas.microsoft.com/office/2017/06/relationships/rdSupportingPropertyBag" Target="richData/rdsupportingpropertybag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3AB223DB-4889-4E64-9E99-319F0DDC5F31}" autoFormatId="16" applyNumberFormats="0" applyBorderFormats="0" applyFontFormats="0" applyPatternFormats="0" applyAlignmentFormats="0" applyWidthHeightFormats="0">
  <queryTableRefresh nextId="3">
    <queryTableFields count="2">
      <queryTableField id="1" name="Name" tableColumnId="1"/>
      <queryTableField id="2" name="Value" tableColumnId="2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2" xr16:uid="{E60BBF62-45A5-4858-A0E1-B07758DB871B}" autoFormatId="16" applyNumberFormats="0" applyBorderFormats="0" applyFontFormats="0" applyPatternFormats="0" applyAlignmentFormats="0" applyWidthHeightFormats="0">
  <queryTableRefresh nextId="3">
    <queryTableFields count="2">
      <queryTableField id="1" name="Name" tableColumnId="1"/>
      <queryTableField id="2" name="Value" tableColumnId="2"/>
    </queryTableFields>
  </queryTableRefresh>
</queryTable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  <types>
    <type name="_linkedentity">
      <keyFlags>
        <key name="%cvi">
          <flag name="ShowInCardView" value="0"/>
          <flag name="ShowInDotNotation" value="0"/>
          <flag name="ShowInAutoComplete" value="0"/>
          <flag name="ExcludeFromCalcComparison" value="1"/>
        </key>
      </keyFlags>
    </type>
    <type name="_linkedentitycore">
      <keyFlags>
        <key name="%EntityServiceId">
          <flag name="ShowInCardView" value="0"/>
          <flag name="ShowInDotNotation" value="0"/>
          <flag name="ShowInAutoComplete" value="0"/>
        </key>
        <key name="%EntitySubDomainId">
          <flag name="ShowInCardView" value="0"/>
          <flag name="ShowInDotNotation" value="0"/>
          <flag name="ShowInAutoComplete" value="0"/>
        </key>
        <key name="%EntityCulture">
          <flag name="ShowInCardView" value="0"/>
          <flag name="ShowInDotNotation" value="0"/>
          <flag name="ShowInAutoComplete" value="0"/>
        </key>
        <key name="%EntityId">
          <flag name="ShowInCardView" value="0"/>
          <flag name="ShowInDotNotation" value="0"/>
          <flag name="ShowInAutoComplete" value="0"/>
        </key>
        <key name="%IsRefreshable">
          <flag name="ShowInCardView" value="0"/>
          <flag name="ShowInAutoComplete" value="0"/>
          <flag name="ExcludeFromCalcComparison" value="1"/>
        </key>
        <key name="%ProviderInfo">
          <flag name="ShowInCardView" value="0"/>
          <flag name="ShowInDotNotation" value="0"/>
          <flag name="ShowInAutoComplete" value="0"/>
        </key>
        <key name="%DataProviderExternalLinkLogo">
          <flag name="ShowInCardView" value="0"/>
          <flag name="ShowInDotNotation" value="0"/>
          <flag name="ShowInAutoComplete" value="0"/>
        </key>
        <key name="%DataProviderExternalLink">
          <flag name="ShowInCardView" value="0"/>
          <flag name="ShowInDotNotation" value="0"/>
          <flag name="ShowInAutoComplete" value="0"/>
        </key>
        <key name="%OutdatedReason">
          <flag name="ShowInCardView" value="0"/>
          <flag name="ShowInDotNotation" value="0"/>
          <flag name="ShowInAutoComplete" value="0"/>
          <flag name="ExcludeFromCalcComparison" value="1"/>
        </key>
      </keyFlags>
    </type>
  </types>
</rvTypesInfo>
</file>

<file path=xl/richData/rdrichvalue.xml><?xml version="1.0" encoding="utf-8"?>
<rvData xmlns="http://schemas.microsoft.com/office/spreadsheetml/2017/richdata" count="6">
  <rv s="0">
    <v>en-US</v>
    <v>avyn9c</v>
    <v>268435456</v>
    <v>1</v>
    <v>Powered by Refinitiv</v>
    <v>0</v>
    <v>USD/EUR</v>
    <v>2</v>
    <v>3</v>
    <v>Finance</v>
    <v>4</v>
    <v>0.98240000000000005</v>
    <v>0.83889999999999998</v>
    <v>2.7000000000000001E-3</v>
    <v>3.1330000000000004E-3</v>
    <v>EUR</v>
    <v>USD</v>
    <v>0.86599999999999999</v>
    <v>Currency Pair</v>
    <v>45960.799004629633</v>
    <v>0.85929999999999995</v>
    <v>US Dollar/Euro FX Cross Rate</v>
    <v>0.86199999999999999</v>
    <v>0.86180000000000001</v>
    <v>0.86450000000000005</v>
    <v>USDEUR</v>
    <v>USD/EUR</v>
  </rv>
  <rv s="1">
    <v>0</v>
  </rv>
  <rv s="0">
    <v>en-US</v>
    <v>avyomw</v>
    <v>268435456</v>
    <v>1</v>
    <v>Powered by Refinitiv</v>
    <v>0</v>
    <v>USD/JPY</v>
    <v>2</v>
    <v>5</v>
    <v>Finance</v>
    <v>4</v>
    <v>158.87</v>
    <v>139.86000000000001</v>
    <v>1.34</v>
    <v>8.7749999999999998E-3</v>
    <v>JPY</v>
    <v>USD</v>
    <v>154.44</v>
    <v>Currency Pair</v>
    <v>45960.798993055556</v>
    <v>152.16999999999999</v>
    <v>US Dollar/Japanese Yen FX Spot Rate</v>
    <v>152.72</v>
    <v>152.71</v>
    <v>154.05000000000001</v>
    <v>USDJPY</v>
    <v>USD/JPY</v>
  </rv>
  <rv s="1">
    <v>2</v>
  </rv>
  <rv s="0">
    <v>en-US</v>
    <v>avycmw</v>
    <v>268435456</v>
    <v>1</v>
    <v>Powered by Refinitiv</v>
    <v>0</v>
    <v>GBP/EUR</v>
    <v>2</v>
    <v>3</v>
    <v>Finance</v>
    <v>4</v>
    <v>1.216</v>
    <v>1.1335999999999999</v>
    <v>-8.0000000000000004E-4</v>
    <v>-7.0360000000000008E-4</v>
    <v>EUR</v>
    <v>GBP</v>
    <v>1.1380999999999999</v>
    <v>Currency Pair</v>
    <v>45960.799050925925</v>
    <v>1.1347</v>
    <v>UK Pound Sterling/Euro FX Cross Rate</v>
    <v>1.1369</v>
    <v>1.137</v>
    <v>1.1362000000000001</v>
    <v>GBPEUR</v>
    <v>GBP/EUR</v>
  </rv>
  <rv s="1">
    <v>4</v>
  </rv>
</rvData>
</file>

<file path=xl/richData/rdrichvaluestructure.xml><?xml version="1.0" encoding="utf-8"?>
<rvStructures xmlns="http://schemas.microsoft.com/office/spreadsheetml/2017/richdata" count="2">
  <s t="_linkedentitycore">
    <k n="%EntityCulture" t="s"/>
    <k n="%EntityId" t="s"/>
    <k n="%EntityServiceId"/>
    <k n="%IsRefreshable" t="b"/>
    <k n="%ProviderInfo" t="s"/>
    <k n="_Display" t="spb"/>
    <k n="_DisplayString" t="s"/>
    <k n="_Flags" t="spb"/>
    <k n="_Format" t="spb"/>
    <k n="_Icon" t="s"/>
    <k n="_SubLabel" t="spb"/>
    <k n="52 week high"/>
    <k n="52 week low"/>
    <k n="Change"/>
    <k n="Change (%)"/>
    <k n="Currency" t="s"/>
    <k n="From currency" t="s"/>
    <k n="High"/>
    <k n="Instrument type" t="s"/>
    <k n="Last trade time"/>
    <k n="Low"/>
    <k n="Name" t="s"/>
    <k n="Open"/>
    <k n="Previous close"/>
    <k n="Price"/>
    <k n="Ticker symbol" t="s"/>
    <k n="UniqueName" t="s"/>
  </s>
  <s t="_linkedentity">
    <k n="%cvi" t="r"/>
  </s>
</rvStructures>
</file>

<file path=xl/richData/rdsupportingpropertybag.xml><?xml version="1.0" encoding="utf-8"?>
<supportingPropertyBags xmlns="http://schemas.microsoft.com/office/spreadsheetml/2017/richdata2">
  <spbArrays count="1">
    <a count="27">
      <v t="s">%EntityServiceId</v>
      <v t="s">_Format</v>
      <v t="s">%IsRefreshable</v>
      <v t="s">%EntityCulture</v>
      <v t="s">%EntityId</v>
      <v t="s">_Icon</v>
      <v t="s">_Display</v>
      <v t="s">Name</v>
      <v t="s">Price</v>
      <v t="s">_SubLabel</v>
      <v t="s">Last trade time</v>
      <v t="s">Ticker symbol</v>
      <v t="s">Change</v>
      <v t="s">Change (%)</v>
      <v t="s">Currency</v>
      <v t="s">From currency</v>
      <v t="s">Previous close</v>
      <v t="s">Open</v>
      <v t="s">High</v>
      <v t="s">Low</v>
      <v t="s">52 week high</v>
      <v t="s">52 week low</v>
      <v t="s">Instrument type</v>
      <v t="s">_Flags</v>
      <v t="s">UniqueName</v>
      <v t="s">_DisplayString</v>
      <v t="s">%ProviderInfo</v>
    </a>
  </spbArrays>
  <spbData count="6">
    <spb s="0">
      <v>0</v>
      <v>Name</v>
    </spb>
    <spb s="1">
      <v>0</v>
      <v>0</v>
      <v>0</v>
    </spb>
    <spb s="2">
      <v>1</v>
      <v>1</v>
    </spb>
    <spb s="3">
      <v>1</v>
      <v>1</v>
      <v>2</v>
      <v>1</v>
      <v>1</v>
      <v>1</v>
      <v>3</v>
      <v>1</v>
      <v>1</v>
      <v>1</v>
      <v>4</v>
      <v>5</v>
    </spb>
    <spb s="4">
      <v>GMT</v>
    </spb>
    <spb s="3">
      <v>6</v>
      <v>6</v>
      <v>2</v>
      <v>6</v>
      <v>6</v>
      <v>6</v>
      <v>3</v>
      <v>6</v>
      <v>6</v>
      <v>6</v>
      <v>4</v>
      <v>5</v>
    </spb>
  </spbData>
</supportingPropertyBags>
</file>

<file path=xl/richData/rdsupportingpropertybagstructure.xml><?xml version="1.0" encoding="utf-8"?>
<spbStructures xmlns="http://schemas.microsoft.com/office/spreadsheetml/2017/richdata2" count="5">
  <s>
    <k n="^Order" t="spba"/>
    <k n="TitleProperty" t="s"/>
  </s>
  <s>
    <k n="ShowInCardView" t="b"/>
    <k n="ShowInDotNotation" t="b"/>
    <k n="ShowInAutoComplete" t="b"/>
  </s>
  <s>
    <k n="UniqueName" t="spb"/>
    <k n="`%ProviderInfo" t="spb"/>
  </s>
  <s>
    <k n="Low" t="i"/>
    <k n="High" t="i"/>
    <k n="Name" t="i"/>
    <k n="Open" t="i"/>
    <k n="Price" t="i"/>
    <k n="Change" t="i"/>
    <k n="Change (%)" t="i"/>
    <k n="52 week low" t="i"/>
    <k n="52 week high" t="i"/>
    <k n="Previous close" t="i"/>
    <k n="Last trade time" t="i"/>
    <k n="`%EntityServiceId" t="i"/>
  </s>
  <s>
    <k n="Last trade time" t="s"/>
  </s>
</spbStructures>
</file>

<file path=xl/richData/richStyles.xml><?xml version="1.0" encoding="utf-8"?>
<richStyleSheet xmlns="http://schemas.microsoft.com/office/spreadsheetml/2017/richdata2" xmlns:mc="http://schemas.openxmlformats.org/markup-compatibility/2006" xmlns:x="http://schemas.openxmlformats.org/spreadsheetml/2006/main" mc:Ignorable="x">
  <dxfs count="4">
    <x:dxf>
      <x:numFmt numFmtId="2" formatCode="0.00"/>
    </x:dxf>
    <x:dxf>
      <x:numFmt numFmtId="0" formatCode="General"/>
    </x:dxf>
    <x:dxf>
      <x:numFmt numFmtId="27" formatCode="m/d/yyyy\ h:mm"/>
    </x:dxf>
    <x:dxf>
      <x:numFmt numFmtId="14" formatCode="0.00%"/>
    </x:dxf>
  </dxfs>
  <richProperties>
    <rPr n="NumberFormat" t="s"/>
    <rPr n="IsTitleField" t="b"/>
  </richProperties>
  <richStyles>
    <rSty dxfid="1">
      <rpv i="0">_([$€-x-euro2] * #,##0.00_);_([$€-x-euro2] * (#,##0.00);_([$€-x-euro2] * "-"??_);_(@_)</rpv>
    </rSty>
    <rSty>
      <rpv i="1">1</rpv>
    </rSty>
    <rSty dxfid="3"/>
    <rSty dxfid="2"/>
    <rSty dxfid="0">
      <rpv i="0">0.00</rpv>
    </rSty>
    <rSty dxfid="1">
      <rpv i="0">_-[$¥-ja-JP]* #,##0.00_-;-[$¥-ja-JP]* #,##0.00_-;_-[$¥-ja-JP]* "-"??_-;_-@_-</rpv>
    </rSty>
  </richStyles>
</richStyleSheet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2062426-DE41-4828-A166-60F1B47D7E02}" name="USD" displayName="USD" ref="B9:C20" tableType="queryTable" totalsRowShown="0">
  <autoFilter ref="B9:C20" xr:uid="{12062426-DE41-4828-A166-60F1B47D7E02}"/>
  <tableColumns count="2">
    <tableColumn id="1" xr3:uid="{8ADCFBA0-BCF5-4056-9BB9-CD2CAFCC9847}" uniqueName="1" name="Name" queryTableFieldId="1"/>
    <tableColumn id="2" xr3:uid="{1E42BDEC-BD1D-4A38-8A84-F6B0A19481EF}" uniqueName="2" name="Value" queryTableFieldId="2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8C8F7D0-56C3-435F-B31C-9645170C2386}" name="USD__2" displayName="USD__2" ref="B22:C187" tableType="queryTable" totalsRowShown="0">
  <autoFilter ref="B22:C187" xr:uid="{B8C8F7D0-56C3-435F-B31C-9645170C2386}"/>
  <tableColumns count="2">
    <tableColumn id="1" xr3:uid="{8CAF06F4-FC37-4D49-B59C-8F1BEF302F53}" uniqueName="1" name="Name" queryTableFieldId="1"/>
    <tableColumn id="2" xr3:uid="{3ABA881B-FD34-444B-9A24-77D35C14CC6D}" uniqueName="2" name="Value" queryTableFieldId="2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api.frankfurter.app/latest?from=USD&amp;to=EUR&amp;amount=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hyperlink" Target="https://open.er-api.com/v6/latest/US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EECA6-D78C-4B4B-AFB6-9CA92F6E2D2F}">
  <sheetPr codeName="Sheet2"/>
  <dimension ref="A1:G13"/>
  <sheetViews>
    <sheetView tabSelected="1" workbookViewId="0"/>
  </sheetViews>
  <sheetFormatPr defaultRowHeight="15.75" x14ac:dyDescent="0.25"/>
  <cols>
    <col min="1" max="16384" width="9.140625" style="5"/>
  </cols>
  <sheetData>
    <row r="1" spans="1:7" ht="24.75" thickBot="1" x14ac:dyDescent="0.45">
      <c r="A1" s="9" t="s">
        <v>207</v>
      </c>
      <c r="B1" s="10"/>
      <c r="C1" s="10"/>
      <c r="D1" s="10"/>
      <c r="E1" s="10"/>
      <c r="F1" s="10"/>
      <c r="G1" s="10"/>
    </row>
    <row r="2" spans="1:7" ht="18.75" x14ac:dyDescent="0.3">
      <c r="A2" s="11" t="s">
        <v>1</v>
      </c>
    </row>
    <row r="4" spans="1:7" x14ac:dyDescent="0.25">
      <c r="A4" s="12" t="s">
        <v>1</v>
      </c>
    </row>
    <row r="5" spans="1:7" x14ac:dyDescent="0.25">
      <c r="A5" s="12"/>
      <c r="B5" s="5" t="s">
        <v>208</v>
      </c>
    </row>
    <row r="7" spans="1:7" x14ac:dyDescent="0.25">
      <c r="A7" s="12" t="s">
        <v>209</v>
      </c>
    </row>
    <row r="8" spans="1:7" x14ac:dyDescent="0.25">
      <c r="B8" s="5" t="s">
        <v>210</v>
      </c>
    </row>
    <row r="9" spans="1:7" x14ac:dyDescent="0.25">
      <c r="B9" s="13" t="s">
        <v>211</v>
      </c>
    </row>
    <row r="11" spans="1:7" x14ac:dyDescent="0.25">
      <c r="A11" s="12" t="s">
        <v>212</v>
      </c>
    </row>
    <row r="12" spans="1:7" x14ac:dyDescent="0.25">
      <c r="B12" s="5" t="s">
        <v>213</v>
      </c>
    </row>
    <row r="13" spans="1:7" x14ac:dyDescent="0.25">
      <c r="B13" s="13" t="s">
        <v>214</v>
      </c>
    </row>
  </sheetData>
  <hyperlinks>
    <hyperlink ref="B9" r:id="rId1" xr:uid="{A13EFAD8-86FE-4F8A-81BD-5979FC05A2C4}"/>
    <hyperlink ref="B13" r:id="rId2" xr:uid="{4DB45B04-BA8D-48B1-ADB5-DBC4EB6F6DA2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8A82A-AD74-48CE-8688-189A538AE6C1}">
  <dimension ref="A1:G10"/>
  <sheetViews>
    <sheetView zoomScaleNormal="100" workbookViewId="0"/>
  </sheetViews>
  <sheetFormatPr defaultRowHeight="15" x14ac:dyDescent="0.25"/>
  <cols>
    <col min="2" max="2" width="11.42578125" customWidth="1"/>
    <col min="5" max="5" width="15" customWidth="1"/>
  </cols>
  <sheetData>
    <row r="1" spans="1:7" ht="24.75" thickBot="1" x14ac:dyDescent="0.45">
      <c r="A1" s="3" t="s">
        <v>0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5</v>
      </c>
    </row>
    <row r="6" spans="1:7" x14ac:dyDescent="0.25">
      <c r="A6" s="1" t="s">
        <v>6</v>
      </c>
    </row>
    <row r="7" spans="1:7" x14ac:dyDescent="0.25">
      <c r="A7" s="1"/>
      <c r="D7" t="s">
        <v>16</v>
      </c>
      <c r="E7" t="s">
        <v>17</v>
      </c>
    </row>
    <row r="8" spans="1:7" x14ac:dyDescent="0.25">
      <c r="B8" t="e" vm="1">
        <v>#VALUE!</v>
      </c>
      <c r="C8" s="7" cm="1">
        <f t="array" aca="1" ref="C8" ca="1">_FV(B8,"Price")</f>
        <v>0.86450000000000005</v>
      </c>
      <c r="D8">
        <v>100</v>
      </c>
      <c r="E8" s="7">
        <f ca="1">D8*C8</f>
        <v>86.45</v>
      </c>
    </row>
    <row r="9" spans="1:7" x14ac:dyDescent="0.25">
      <c r="B9" t="e" vm="2">
        <v>#VALUE!</v>
      </c>
      <c r="C9" s="8" cm="1">
        <f t="array" aca="1" ref="C9" ca="1">_FV(B9,"Price")</f>
        <v>154.05000000000001</v>
      </c>
      <c r="D9">
        <v>100</v>
      </c>
      <c r="E9" s="8">
        <f t="shared" ref="E9:E10" ca="1" si="0">D9*C9</f>
        <v>15405.000000000002</v>
      </c>
    </row>
    <row r="10" spans="1:7" x14ac:dyDescent="0.25">
      <c r="B10" t="e" vm="3">
        <v>#VALUE!</v>
      </c>
      <c r="C10" s="7" cm="1">
        <f t="array" aca="1" ref="C10" ca="1">_FV(B10,"Price")</f>
        <v>1.1362000000000001</v>
      </c>
      <c r="D10">
        <v>100</v>
      </c>
      <c r="E10" s="7">
        <f t="shared" ca="1" si="0"/>
        <v>113.62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48F91D-9868-4098-9B03-4948DF4F7E7E}">
  <dimension ref="A1:G9"/>
  <sheetViews>
    <sheetView zoomScaleNormal="100" workbookViewId="0">
      <selection activeCell="C7" sqref="C7"/>
    </sheetView>
  </sheetViews>
  <sheetFormatPr defaultRowHeight="15" x14ac:dyDescent="0.25"/>
  <cols>
    <col min="2" max="5" width="17" customWidth="1"/>
  </cols>
  <sheetData>
    <row r="1" spans="1:7" ht="24.75" thickBot="1" x14ac:dyDescent="0.45">
      <c r="A1" s="3" t="s">
        <v>3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11</v>
      </c>
      <c r="C4" s="6" t="s">
        <v>12</v>
      </c>
    </row>
    <row r="6" spans="1:7" x14ac:dyDescent="0.25">
      <c r="A6" s="1" t="s">
        <v>9</v>
      </c>
      <c r="B6" t="s">
        <v>10</v>
      </c>
      <c r="C6" t="str">
        <f>_xlfn.WEBSERVICE(C4&amp;C8)</f>
        <v>{"amount":100.0,"base":"USD","date":"2025-10-30","rates":{"EUR":86.58}}</v>
      </c>
    </row>
    <row r="8" spans="1:7" x14ac:dyDescent="0.25">
      <c r="B8" t="s">
        <v>7</v>
      </c>
      <c r="C8">
        <v>100</v>
      </c>
    </row>
    <row r="9" spans="1:7" x14ac:dyDescent="0.25">
      <c r="B9" t="s">
        <v>8</v>
      </c>
      <c r="C9">
        <f>VALUE(INDEX(_xlfn.TEXTSPLIT(C6,":","}"),1,6))</f>
        <v>86.58</v>
      </c>
    </row>
  </sheetData>
  <hyperlinks>
    <hyperlink ref="C4" r:id="rId1" xr:uid="{5854B52C-2E63-4506-B378-A29BF21B21F1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8267B7-386C-4348-968D-62417BF19453}">
  <dimension ref="A1:I187"/>
  <sheetViews>
    <sheetView zoomScaleNormal="100" workbookViewId="0"/>
  </sheetViews>
  <sheetFormatPr defaultRowHeight="15" x14ac:dyDescent="0.25"/>
  <cols>
    <col min="2" max="2" width="21.140625" bestFit="1" customWidth="1"/>
    <col min="3" max="3" width="42.140625" bestFit="1" customWidth="1"/>
  </cols>
  <sheetData>
    <row r="1" spans="1:9" ht="24.75" thickBot="1" x14ac:dyDescent="0.45">
      <c r="A1" s="3" t="s">
        <v>4</v>
      </c>
      <c r="B1" s="4"/>
      <c r="C1" s="4"/>
      <c r="D1" s="4"/>
      <c r="E1" s="4"/>
      <c r="F1" s="4"/>
      <c r="G1" s="4"/>
    </row>
    <row r="2" spans="1:9" ht="18.75" x14ac:dyDescent="0.3">
      <c r="A2" s="2" t="s">
        <v>1</v>
      </c>
    </row>
    <row r="4" spans="1:9" x14ac:dyDescent="0.25">
      <c r="A4" s="1" t="s">
        <v>2</v>
      </c>
      <c r="B4" t="s">
        <v>14</v>
      </c>
    </row>
    <row r="5" spans="1:9" x14ac:dyDescent="0.25">
      <c r="B5" s="6" t="s">
        <v>13</v>
      </c>
    </row>
    <row r="7" spans="1:9" x14ac:dyDescent="0.25">
      <c r="A7" s="1" t="s">
        <v>15</v>
      </c>
      <c r="F7" s="1"/>
    </row>
    <row r="9" spans="1:9" x14ac:dyDescent="0.25">
      <c r="B9" t="s">
        <v>18</v>
      </c>
      <c r="C9" t="s">
        <v>19</v>
      </c>
    </row>
    <row r="10" spans="1:9" x14ac:dyDescent="0.25">
      <c r="B10" t="s">
        <v>20</v>
      </c>
      <c r="C10" t="s">
        <v>21</v>
      </c>
      <c r="E10" t="s">
        <v>203</v>
      </c>
      <c r="F10" t="s">
        <v>204</v>
      </c>
      <c r="G10" t="s">
        <v>205</v>
      </c>
      <c r="H10" t="s">
        <v>206</v>
      </c>
      <c r="I10" t="s">
        <v>204</v>
      </c>
    </row>
    <row r="11" spans="1:9" x14ac:dyDescent="0.25">
      <c r="B11" t="s">
        <v>22</v>
      </c>
      <c r="C11" t="s">
        <v>23</v>
      </c>
      <c r="E11" t="s">
        <v>36</v>
      </c>
      <c r="F11">
        <v>100</v>
      </c>
      <c r="G11" t="s">
        <v>83</v>
      </c>
      <c r="H11">
        <f>_xlfn.XLOOKUP(G11,USD__2[Name],USD__2[Value])</f>
        <v>0.860375</v>
      </c>
      <c r="I11">
        <f>F11*H11</f>
        <v>86.037499999999994</v>
      </c>
    </row>
    <row r="12" spans="1:9" x14ac:dyDescent="0.25">
      <c r="B12" t="s">
        <v>24</v>
      </c>
      <c r="C12" t="s">
        <v>25</v>
      </c>
      <c r="E12" t="s">
        <v>36</v>
      </c>
      <c r="F12">
        <v>100</v>
      </c>
      <c r="G12" t="s">
        <v>111</v>
      </c>
      <c r="H12">
        <f>_xlfn.XLOOKUP(G12,USD__2[Name],USD__2[Value])</f>
        <v>152.41916000000001</v>
      </c>
      <c r="I12">
        <f>F12*H12</f>
        <v>15241.916000000001</v>
      </c>
    </row>
    <row r="13" spans="1:9" x14ac:dyDescent="0.25">
      <c r="B13" t="s">
        <v>26</v>
      </c>
      <c r="C13" t="s">
        <v>27</v>
      </c>
    </row>
    <row r="14" spans="1:9" x14ac:dyDescent="0.25">
      <c r="B14" t="s">
        <v>28</v>
      </c>
      <c r="C14">
        <v>1761782551</v>
      </c>
    </row>
    <row r="15" spans="1:9" x14ac:dyDescent="0.25">
      <c r="B15" t="s">
        <v>29</v>
      </c>
      <c r="C15" t="s">
        <v>30</v>
      </c>
    </row>
    <row r="16" spans="1:9" x14ac:dyDescent="0.25">
      <c r="B16" t="s">
        <v>31</v>
      </c>
      <c r="C16">
        <v>1761870141</v>
      </c>
    </row>
    <row r="17" spans="2:3" x14ac:dyDescent="0.25">
      <c r="B17" t="s">
        <v>32</v>
      </c>
      <c r="C17" t="s">
        <v>33</v>
      </c>
    </row>
    <row r="18" spans="2:3" x14ac:dyDescent="0.25">
      <c r="B18" t="s">
        <v>34</v>
      </c>
      <c r="C18">
        <v>0</v>
      </c>
    </row>
    <row r="19" spans="2:3" x14ac:dyDescent="0.25">
      <c r="B19" t="s">
        <v>35</v>
      </c>
      <c r="C19" t="s">
        <v>36</v>
      </c>
    </row>
    <row r="20" spans="2:3" x14ac:dyDescent="0.25">
      <c r="B20" t="s">
        <v>37</v>
      </c>
      <c r="C20" t="s">
        <v>38</v>
      </c>
    </row>
    <row r="22" spans="2:3" x14ac:dyDescent="0.25">
      <c r="B22" t="s">
        <v>18</v>
      </c>
      <c r="C22" t="s">
        <v>19</v>
      </c>
    </row>
    <row r="23" spans="2:3" x14ac:dyDescent="0.25">
      <c r="B23" t="s">
        <v>36</v>
      </c>
      <c r="C23">
        <v>1</v>
      </c>
    </row>
    <row r="24" spans="2:3" x14ac:dyDescent="0.25">
      <c r="B24" t="s">
        <v>39</v>
      </c>
      <c r="C24">
        <v>3.6724999999999999</v>
      </c>
    </row>
    <row r="25" spans="2:3" x14ac:dyDescent="0.25">
      <c r="B25" t="s">
        <v>40</v>
      </c>
      <c r="C25">
        <v>66.292101000000002</v>
      </c>
    </row>
    <row r="26" spans="2:3" x14ac:dyDescent="0.25">
      <c r="B26" t="s">
        <v>41</v>
      </c>
      <c r="C26">
        <v>83.206048999999993</v>
      </c>
    </row>
    <row r="27" spans="2:3" x14ac:dyDescent="0.25">
      <c r="B27" t="s">
        <v>42</v>
      </c>
      <c r="C27">
        <v>382.49477100000001</v>
      </c>
    </row>
    <row r="28" spans="2:3" x14ac:dyDescent="0.25">
      <c r="B28" t="s">
        <v>43</v>
      </c>
      <c r="C28">
        <v>1.79</v>
      </c>
    </row>
    <row r="29" spans="2:3" x14ac:dyDescent="0.25">
      <c r="B29" t="s">
        <v>44</v>
      </c>
      <c r="C29">
        <v>920.57112600000005</v>
      </c>
    </row>
    <row r="30" spans="2:3" x14ac:dyDescent="0.25">
      <c r="B30" t="s">
        <v>45</v>
      </c>
      <c r="C30">
        <v>1451.5</v>
      </c>
    </row>
    <row r="31" spans="2:3" x14ac:dyDescent="0.25">
      <c r="B31" t="s">
        <v>46</v>
      </c>
      <c r="C31">
        <v>1.5185070000000001</v>
      </c>
    </row>
    <row r="32" spans="2:3" x14ac:dyDescent="0.25">
      <c r="B32" t="s">
        <v>47</v>
      </c>
      <c r="C32">
        <v>1.79</v>
      </c>
    </row>
    <row r="33" spans="2:3" x14ac:dyDescent="0.25">
      <c r="B33" t="s">
        <v>48</v>
      </c>
      <c r="C33">
        <v>1.6996770000000001</v>
      </c>
    </row>
    <row r="34" spans="2:3" x14ac:dyDescent="0.25">
      <c r="B34" t="s">
        <v>49</v>
      </c>
      <c r="C34">
        <v>1.682742</v>
      </c>
    </row>
    <row r="35" spans="2:3" x14ac:dyDescent="0.25">
      <c r="B35" t="s">
        <v>50</v>
      </c>
      <c r="C35">
        <v>2</v>
      </c>
    </row>
    <row r="36" spans="2:3" x14ac:dyDescent="0.25">
      <c r="B36" t="s">
        <v>51</v>
      </c>
      <c r="C36">
        <v>122.237577</v>
      </c>
    </row>
    <row r="37" spans="2:3" x14ac:dyDescent="0.25">
      <c r="B37" t="s">
        <v>52</v>
      </c>
      <c r="C37">
        <v>1.6825349999999999</v>
      </c>
    </row>
    <row r="38" spans="2:3" x14ac:dyDescent="0.25">
      <c r="B38" t="s">
        <v>53</v>
      </c>
      <c r="C38">
        <v>0.376</v>
      </c>
    </row>
    <row r="39" spans="2:3" x14ac:dyDescent="0.25">
      <c r="B39" t="s">
        <v>54</v>
      </c>
      <c r="C39">
        <v>2946.9568220000001</v>
      </c>
    </row>
    <row r="40" spans="2:3" x14ac:dyDescent="0.25">
      <c r="B40" t="s">
        <v>55</v>
      </c>
      <c r="C40">
        <v>1</v>
      </c>
    </row>
    <row r="41" spans="2:3" x14ac:dyDescent="0.25">
      <c r="B41" t="s">
        <v>56</v>
      </c>
      <c r="C41">
        <v>1.2956080000000001</v>
      </c>
    </row>
    <row r="42" spans="2:3" x14ac:dyDescent="0.25">
      <c r="B42" t="s">
        <v>57</v>
      </c>
      <c r="C42">
        <v>6.9184700000000001</v>
      </c>
    </row>
    <row r="43" spans="2:3" x14ac:dyDescent="0.25">
      <c r="B43" t="s">
        <v>58</v>
      </c>
      <c r="C43">
        <v>5.3540789999999996</v>
      </c>
    </row>
    <row r="44" spans="2:3" x14ac:dyDescent="0.25">
      <c r="B44" t="s">
        <v>59</v>
      </c>
      <c r="C44">
        <v>1</v>
      </c>
    </row>
    <row r="45" spans="2:3" x14ac:dyDescent="0.25">
      <c r="B45" t="s">
        <v>60</v>
      </c>
      <c r="C45">
        <v>88.316198999999997</v>
      </c>
    </row>
    <row r="46" spans="2:3" x14ac:dyDescent="0.25">
      <c r="B46" t="s">
        <v>61</v>
      </c>
      <c r="C46">
        <v>13.585419</v>
      </c>
    </row>
    <row r="47" spans="2:3" x14ac:dyDescent="0.25">
      <c r="B47" t="s">
        <v>62</v>
      </c>
      <c r="C47">
        <v>3.2836750000000001</v>
      </c>
    </row>
    <row r="48" spans="2:3" x14ac:dyDescent="0.25">
      <c r="B48" t="s">
        <v>63</v>
      </c>
      <c r="C48">
        <v>2</v>
      </c>
    </row>
    <row r="49" spans="2:3" x14ac:dyDescent="0.25">
      <c r="B49" t="s">
        <v>64</v>
      </c>
      <c r="C49">
        <v>1.392979</v>
      </c>
    </row>
    <row r="50" spans="2:3" x14ac:dyDescent="0.25">
      <c r="B50" t="s">
        <v>65</v>
      </c>
      <c r="C50">
        <v>2284.1924530000001</v>
      </c>
    </row>
    <row r="51" spans="2:3" x14ac:dyDescent="0.25">
      <c r="B51" t="s">
        <v>66</v>
      </c>
      <c r="C51">
        <v>0.79866099999999995</v>
      </c>
    </row>
    <row r="52" spans="2:3" x14ac:dyDescent="0.25">
      <c r="B52" t="s">
        <v>67</v>
      </c>
      <c r="C52">
        <v>2.3836E-2</v>
      </c>
    </row>
    <row r="53" spans="2:3" x14ac:dyDescent="0.25">
      <c r="B53" t="s">
        <v>68</v>
      </c>
      <c r="C53">
        <v>942.13528899999994</v>
      </c>
    </row>
    <row r="54" spans="2:3" x14ac:dyDescent="0.25">
      <c r="B54" t="s">
        <v>69</v>
      </c>
      <c r="C54">
        <v>7.0966690000000003</v>
      </c>
    </row>
    <row r="55" spans="2:3" x14ac:dyDescent="0.25">
      <c r="B55" t="s">
        <v>70</v>
      </c>
      <c r="C55">
        <v>7.1031129999999996</v>
      </c>
    </row>
    <row r="56" spans="2:3" x14ac:dyDescent="0.25">
      <c r="B56" t="s">
        <v>71</v>
      </c>
      <c r="C56">
        <v>3897.7179590000001</v>
      </c>
    </row>
    <row r="57" spans="2:3" x14ac:dyDescent="0.25">
      <c r="B57" t="s">
        <v>72</v>
      </c>
      <c r="C57">
        <v>501.32769500000001</v>
      </c>
    </row>
    <row r="58" spans="2:3" x14ac:dyDescent="0.25">
      <c r="B58" t="s">
        <v>73</v>
      </c>
      <c r="C58">
        <v>24</v>
      </c>
    </row>
    <row r="59" spans="2:3" x14ac:dyDescent="0.25">
      <c r="B59" t="s">
        <v>74</v>
      </c>
      <c r="C59">
        <v>94.868931000000003</v>
      </c>
    </row>
    <row r="60" spans="2:3" x14ac:dyDescent="0.25">
      <c r="B60" t="s">
        <v>75</v>
      </c>
      <c r="C60">
        <v>20.935355000000001</v>
      </c>
    </row>
    <row r="61" spans="2:3" x14ac:dyDescent="0.25">
      <c r="B61" t="s">
        <v>76</v>
      </c>
      <c r="C61">
        <v>177.721</v>
      </c>
    </row>
    <row r="62" spans="2:3" x14ac:dyDescent="0.25">
      <c r="B62" t="s">
        <v>77</v>
      </c>
      <c r="C62">
        <v>6.4253939999999998</v>
      </c>
    </row>
    <row r="63" spans="2:3" x14ac:dyDescent="0.25">
      <c r="B63" t="s">
        <v>78</v>
      </c>
      <c r="C63">
        <v>64.110195000000004</v>
      </c>
    </row>
    <row r="64" spans="2:3" x14ac:dyDescent="0.25">
      <c r="B64" t="s">
        <v>79</v>
      </c>
      <c r="C64">
        <v>129.92121599999999</v>
      </c>
    </row>
    <row r="65" spans="2:3" x14ac:dyDescent="0.25">
      <c r="B65" t="s">
        <v>80</v>
      </c>
      <c r="C65">
        <v>47.308171000000002</v>
      </c>
    </row>
    <row r="66" spans="2:3" x14ac:dyDescent="0.25">
      <c r="B66" t="s">
        <v>81</v>
      </c>
      <c r="C66">
        <v>15</v>
      </c>
    </row>
    <row r="67" spans="2:3" x14ac:dyDescent="0.25">
      <c r="B67" t="s">
        <v>82</v>
      </c>
      <c r="C67">
        <v>150.99054899999999</v>
      </c>
    </row>
    <row r="68" spans="2:3" x14ac:dyDescent="0.25">
      <c r="B68" t="s">
        <v>83</v>
      </c>
      <c r="C68">
        <v>0.860375</v>
      </c>
    </row>
    <row r="69" spans="2:3" x14ac:dyDescent="0.25">
      <c r="B69" t="s">
        <v>84</v>
      </c>
      <c r="C69">
        <v>2.2608540000000001</v>
      </c>
    </row>
    <row r="70" spans="2:3" x14ac:dyDescent="0.25">
      <c r="B70" t="s">
        <v>85</v>
      </c>
      <c r="C70">
        <v>0.75723300000000004</v>
      </c>
    </row>
    <row r="71" spans="2:3" x14ac:dyDescent="0.25">
      <c r="B71" t="s">
        <v>86</v>
      </c>
      <c r="C71">
        <v>6.4253590000000003</v>
      </c>
    </row>
    <row r="72" spans="2:3" x14ac:dyDescent="0.25">
      <c r="B72" t="s">
        <v>87</v>
      </c>
      <c r="C72">
        <v>0.75723700000000005</v>
      </c>
    </row>
    <row r="73" spans="2:3" x14ac:dyDescent="0.25">
      <c r="B73" t="s">
        <v>88</v>
      </c>
      <c r="C73">
        <v>2.7138279999999999</v>
      </c>
    </row>
    <row r="74" spans="2:3" x14ac:dyDescent="0.25">
      <c r="B74" t="s">
        <v>89</v>
      </c>
      <c r="C74">
        <v>0.75723300000000004</v>
      </c>
    </row>
    <row r="75" spans="2:3" x14ac:dyDescent="0.25">
      <c r="B75" t="s">
        <v>90</v>
      </c>
      <c r="C75">
        <v>11.033378000000001</v>
      </c>
    </row>
    <row r="76" spans="2:3" x14ac:dyDescent="0.25">
      <c r="B76" t="s">
        <v>91</v>
      </c>
      <c r="C76">
        <v>0.75723300000000004</v>
      </c>
    </row>
    <row r="77" spans="2:3" x14ac:dyDescent="0.25">
      <c r="B77" t="s">
        <v>92</v>
      </c>
      <c r="C77">
        <v>73.441535999999999</v>
      </c>
    </row>
    <row r="78" spans="2:3" x14ac:dyDescent="0.25">
      <c r="B78" t="s">
        <v>93</v>
      </c>
      <c r="C78">
        <v>8685.8414570000004</v>
      </c>
    </row>
    <row r="79" spans="2:3" x14ac:dyDescent="0.25">
      <c r="B79" t="s">
        <v>94</v>
      </c>
      <c r="C79">
        <v>7.6587540000000001</v>
      </c>
    </row>
    <row r="80" spans="2:3" x14ac:dyDescent="0.25">
      <c r="B80" t="s">
        <v>95</v>
      </c>
      <c r="C80">
        <v>208.985659</v>
      </c>
    </row>
    <row r="81" spans="2:3" x14ac:dyDescent="0.25">
      <c r="B81" t="s">
        <v>96</v>
      </c>
      <c r="C81">
        <v>7.7703920000000002</v>
      </c>
    </row>
    <row r="82" spans="2:3" x14ac:dyDescent="0.25">
      <c r="B82" t="s">
        <v>97</v>
      </c>
      <c r="C82">
        <v>26.313488</v>
      </c>
    </row>
    <row r="83" spans="2:3" x14ac:dyDescent="0.25">
      <c r="B83" t="s">
        <v>98</v>
      </c>
      <c r="C83">
        <v>6.4824739999999998</v>
      </c>
    </row>
    <row r="84" spans="2:3" x14ac:dyDescent="0.25">
      <c r="B84" t="s">
        <v>99</v>
      </c>
      <c r="C84">
        <v>130.69643300000001</v>
      </c>
    </row>
    <row r="85" spans="2:3" x14ac:dyDescent="0.25">
      <c r="B85" t="s">
        <v>100</v>
      </c>
      <c r="C85">
        <v>334.02940899999999</v>
      </c>
    </row>
    <row r="86" spans="2:3" x14ac:dyDescent="0.25">
      <c r="B86" t="s">
        <v>101</v>
      </c>
      <c r="C86">
        <v>16589.394817</v>
      </c>
    </row>
    <row r="87" spans="2:3" x14ac:dyDescent="0.25">
      <c r="B87" t="s">
        <v>102</v>
      </c>
      <c r="C87">
        <v>3.2505609999999998</v>
      </c>
    </row>
    <row r="88" spans="2:3" x14ac:dyDescent="0.25">
      <c r="B88" t="s">
        <v>103</v>
      </c>
      <c r="C88">
        <v>0.75723300000000004</v>
      </c>
    </row>
    <row r="89" spans="2:3" x14ac:dyDescent="0.25">
      <c r="B89" t="s">
        <v>104</v>
      </c>
      <c r="C89">
        <v>88.316457999999997</v>
      </c>
    </row>
    <row r="90" spans="2:3" x14ac:dyDescent="0.25">
      <c r="B90" t="s">
        <v>105</v>
      </c>
      <c r="C90">
        <v>1308.9279200000001</v>
      </c>
    </row>
    <row r="91" spans="2:3" x14ac:dyDescent="0.25">
      <c r="B91" t="s">
        <v>106</v>
      </c>
      <c r="C91">
        <v>42252.677111999998</v>
      </c>
    </row>
    <row r="92" spans="2:3" x14ac:dyDescent="0.25">
      <c r="B92" t="s">
        <v>107</v>
      </c>
      <c r="C92">
        <v>123.120046</v>
      </c>
    </row>
    <row r="93" spans="2:3" x14ac:dyDescent="0.25">
      <c r="B93" t="s">
        <v>108</v>
      </c>
      <c r="C93">
        <v>0.75723300000000004</v>
      </c>
    </row>
    <row r="94" spans="2:3" x14ac:dyDescent="0.25">
      <c r="B94" t="s">
        <v>109</v>
      </c>
      <c r="C94">
        <v>160.03468899999999</v>
      </c>
    </row>
    <row r="95" spans="2:3" x14ac:dyDescent="0.25">
      <c r="B95" t="s">
        <v>110</v>
      </c>
      <c r="C95">
        <v>0.70899999999999996</v>
      </c>
    </row>
    <row r="96" spans="2:3" x14ac:dyDescent="0.25">
      <c r="B96" t="s">
        <v>111</v>
      </c>
      <c r="C96">
        <v>152.41916000000001</v>
      </c>
    </row>
    <row r="97" spans="2:3" x14ac:dyDescent="0.25">
      <c r="B97" t="s">
        <v>112</v>
      </c>
      <c r="C97">
        <v>129.10182399999999</v>
      </c>
    </row>
    <row r="98" spans="2:3" x14ac:dyDescent="0.25">
      <c r="B98" t="s">
        <v>113</v>
      </c>
      <c r="C98">
        <v>87.300697999999997</v>
      </c>
    </row>
    <row r="99" spans="2:3" x14ac:dyDescent="0.25">
      <c r="B99" t="s">
        <v>114</v>
      </c>
      <c r="C99">
        <v>4015.0237950000001</v>
      </c>
    </row>
    <row r="100" spans="2:3" x14ac:dyDescent="0.25">
      <c r="B100" t="s">
        <v>115</v>
      </c>
      <c r="C100">
        <v>1.5181800000000001</v>
      </c>
    </row>
    <row r="101" spans="2:3" x14ac:dyDescent="0.25">
      <c r="B101" t="s">
        <v>116</v>
      </c>
      <c r="C101">
        <v>423.27533299999999</v>
      </c>
    </row>
    <row r="102" spans="2:3" x14ac:dyDescent="0.25">
      <c r="B102" t="s">
        <v>117</v>
      </c>
      <c r="C102">
        <v>1424.8645529999999</v>
      </c>
    </row>
    <row r="103" spans="2:3" x14ac:dyDescent="0.25">
      <c r="B103" t="s">
        <v>118</v>
      </c>
      <c r="C103">
        <v>0.30655900000000003</v>
      </c>
    </row>
    <row r="104" spans="2:3" x14ac:dyDescent="0.25">
      <c r="B104" t="s">
        <v>119</v>
      </c>
      <c r="C104">
        <v>0.83333299999999999</v>
      </c>
    </row>
    <row r="105" spans="2:3" x14ac:dyDescent="0.25">
      <c r="B105" t="s">
        <v>120</v>
      </c>
      <c r="C105">
        <v>527.91564900000003</v>
      </c>
    </row>
    <row r="106" spans="2:3" x14ac:dyDescent="0.25">
      <c r="B106" t="s">
        <v>121</v>
      </c>
      <c r="C106">
        <v>21737.191661000001</v>
      </c>
    </row>
    <row r="107" spans="2:3" x14ac:dyDescent="0.25">
      <c r="B107" t="s">
        <v>122</v>
      </c>
      <c r="C107">
        <v>89500</v>
      </c>
    </row>
    <row r="108" spans="2:3" x14ac:dyDescent="0.25">
      <c r="B108" t="s">
        <v>123</v>
      </c>
      <c r="C108">
        <v>304.031724</v>
      </c>
    </row>
    <row r="109" spans="2:3" x14ac:dyDescent="0.25">
      <c r="B109" t="s">
        <v>124</v>
      </c>
      <c r="C109">
        <v>183.11448899999999</v>
      </c>
    </row>
    <row r="110" spans="2:3" x14ac:dyDescent="0.25">
      <c r="B110" t="s">
        <v>125</v>
      </c>
      <c r="C110">
        <v>17.143585999999999</v>
      </c>
    </row>
    <row r="111" spans="2:3" x14ac:dyDescent="0.25">
      <c r="B111" t="s">
        <v>126</v>
      </c>
      <c r="C111">
        <v>5.423222</v>
      </c>
    </row>
    <row r="112" spans="2:3" x14ac:dyDescent="0.25">
      <c r="B112" t="s">
        <v>127</v>
      </c>
      <c r="C112">
        <v>9.2202210000000004</v>
      </c>
    </row>
    <row r="113" spans="2:3" x14ac:dyDescent="0.25">
      <c r="B113" t="s">
        <v>128</v>
      </c>
      <c r="C113">
        <v>16.979091</v>
      </c>
    </row>
    <row r="114" spans="2:3" x14ac:dyDescent="0.25">
      <c r="B114" t="s">
        <v>129</v>
      </c>
      <c r="C114">
        <v>4489.2901389999997</v>
      </c>
    </row>
    <row r="115" spans="2:3" x14ac:dyDescent="0.25">
      <c r="B115" t="s">
        <v>130</v>
      </c>
      <c r="C115">
        <v>52.925465000000003</v>
      </c>
    </row>
    <row r="116" spans="2:3" x14ac:dyDescent="0.25">
      <c r="B116" t="s">
        <v>131</v>
      </c>
      <c r="C116">
        <v>2100.4412390000002</v>
      </c>
    </row>
    <row r="117" spans="2:3" x14ac:dyDescent="0.25">
      <c r="B117" t="s">
        <v>132</v>
      </c>
      <c r="C117">
        <v>3575.3544010000001</v>
      </c>
    </row>
    <row r="118" spans="2:3" x14ac:dyDescent="0.25">
      <c r="B118" t="s">
        <v>133</v>
      </c>
      <c r="C118">
        <v>8.0035030000000003</v>
      </c>
    </row>
    <row r="119" spans="2:3" x14ac:dyDescent="0.25">
      <c r="B119" t="s">
        <v>134</v>
      </c>
      <c r="C119">
        <v>40.032299999999999</v>
      </c>
    </row>
    <row r="120" spans="2:3" x14ac:dyDescent="0.25">
      <c r="B120" t="s">
        <v>135</v>
      </c>
      <c r="C120">
        <v>45.452835</v>
      </c>
    </row>
    <row r="121" spans="2:3" x14ac:dyDescent="0.25">
      <c r="B121" t="s">
        <v>136</v>
      </c>
      <c r="C121">
        <v>15.431927999999999</v>
      </c>
    </row>
    <row r="122" spans="2:3" x14ac:dyDescent="0.25">
      <c r="B122" t="s">
        <v>137</v>
      </c>
      <c r="C122">
        <v>1738.7981050000001</v>
      </c>
    </row>
    <row r="123" spans="2:3" x14ac:dyDescent="0.25">
      <c r="B123" t="s">
        <v>138</v>
      </c>
      <c r="C123">
        <v>18.459136999999998</v>
      </c>
    </row>
    <row r="124" spans="2:3" x14ac:dyDescent="0.25">
      <c r="B124" t="s">
        <v>139</v>
      </c>
      <c r="C124">
        <v>4.1893529999999997</v>
      </c>
    </row>
    <row r="125" spans="2:3" x14ac:dyDescent="0.25">
      <c r="B125" t="s">
        <v>140</v>
      </c>
      <c r="C125">
        <v>63.717723999999997</v>
      </c>
    </row>
    <row r="126" spans="2:3" x14ac:dyDescent="0.25">
      <c r="B126" t="s">
        <v>141</v>
      </c>
      <c r="C126">
        <v>17.143585999999999</v>
      </c>
    </row>
    <row r="127" spans="2:3" x14ac:dyDescent="0.25">
      <c r="B127" t="s">
        <v>142</v>
      </c>
      <c r="C127">
        <v>1447.729853</v>
      </c>
    </row>
    <row r="128" spans="2:3" x14ac:dyDescent="0.25">
      <c r="B128" t="s">
        <v>143</v>
      </c>
      <c r="C128">
        <v>36.784818999999999</v>
      </c>
    </row>
    <row r="129" spans="2:3" x14ac:dyDescent="0.25">
      <c r="B129" t="s">
        <v>144</v>
      </c>
      <c r="C129">
        <v>10.010824</v>
      </c>
    </row>
    <row r="130" spans="2:3" x14ac:dyDescent="0.25">
      <c r="B130" t="s">
        <v>145</v>
      </c>
      <c r="C130">
        <v>141.30591799999999</v>
      </c>
    </row>
    <row r="131" spans="2:3" x14ac:dyDescent="0.25">
      <c r="B131" t="s">
        <v>146</v>
      </c>
      <c r="C131">
        <v>1.7314929999999999</v>
      </c>
    </row>
    <row r="132" spans="2:3" x14ac:dyDescent="0.25">
      <c r="B132" t="s">
        <v>147</v>
      </c>
      <c r="C132">
        <v>0.38449699999999998</v>
      </c>
    </row>
    <row r="133" spans="2:3" x14ac:dyDescent="0.25">
      <c r="B133" t="s">
        <v>148</v>
      </c>
      <c r="C133">
        <v>1</v>
      </c>
    </row>
    <row r="134" spans="2:3" x14ac:dyDescent="0.25">
      <c r="B134" t="s">
        <v>149</v>
      </c>
      <c r="C134">
        <v>3.3883679999999998</v>
      </c>
    </row>
    <row r="135" spans="2:3" x14ac:dyDescent="0.25">
      <c r="B135" t="s">
        <v>150</v>
      </c>
      <c r="C135">
        <v>4.2534099999999997</v>
      </c>
    </row>
    <row r="136" spans="2:3" x14ac:dyDescent="0.25">
      <c r="B136" t="s">
        <v>151</v>
      </c>
      <c r="C136">
        <v>58.720754999999997</v>
      </c>
    </row>
    <row r="137" spans="2:3" x14ac:dyDescent="0.25">
      <c r="B137" t="s">
        <v>152</v>
      </c>
      <c r="C137">
        <v>282.980234</v>
      </c>
    </row>
    <row r="138" spans="2:3" x14ac:dyDescent="0.25">
      <c r="B138" t="s">
        <v>153</v>
      </c>
      <c r="C138">
        <v>3.6485970000000001</v>
      </c>
    </row>
    <row r="139" spans="2:3" x14ac:dyDescent="0.25">
      <c r="B139" t="s">
        <v>154</v>
      </c>
      <c r="C139">
        <v>7099.5944399999998</v>
      </c>
    </row>
    <row r="140" spans="2:3" x14ac:dyDescent="0.25">
      <c r="B140" t="s">
        <v>155</v>
      </c>
      <c r="C140">
        <v>3.64</v>
      </c>
    </row>
    <row r="141" spans="2:3" x14ac:dyDescent="0.25">
      <c r="B141" t="s">
        <v>156</v>
      </c>
      <c r="C141">
        <v>4.3670559999999998</v>
      </c>
    </row>
    <row r="142" spans="2:3" x14ac:dyDescent="0.25">
      <c r="B142" t="s">
        <v>157</v>
      </c>
      <c r="C142">
        <v>100.628833</v>
      </c>
    </row>
    <row r="143" spans="2:3" x14ac:dyDescent="0.25">
      <c r="B143" t="s">
        <v>158</v>
      </c>
      <c r="C143">
        <v>79.835823000000005</v>
      </c>
    </row>
    <row r="144" spans="2:3" x14ac:dyDescent="0.25">
      <c r="B144" t="s">
        <v>159</v>
      </c>
      <c r="C144">
        <v>1455.395851</v>
      </c>
    </row>
    <row r="145" spans="2:3" x14ac:dyDescent="0.25">
      <c r="B145" t="s">
        <v>160</v>
      </c>
      <c r="C145">
        <v>3.75</v>
      </c>
    </row>
    <row r="146" spans="2:3" x14ac:dyDescent="0.25">
      <c r="B146" t="s">
        <v>161</v>
      </c>
      <c r="C146">
        <v>8.289002</v>
      </c>
    </row>
    <row r="147" spans="2:3" x14ac:dyDescent="0.25">
      <c r="B147" t="s">
        <v>162</v>
      </c>
      <c r="C147">
        <v>14.332573999999999</v>
      </c>
    </row>
    <row r="148" spans="2:3" x14ac:dyDescent="0.25">
      <c r="B148" t="s">
        <v>163</v>
      </c>
      <c r="C148">
        <v>543.451593</v>
      </c>
    </row>
    <row r="149" spans="2:3" x14ac:dyDescent="0.25">
      <c r="B149" t="s">
        <v>164</v>
      </c>
      <c r="C149">
        <v>9.3879780000000004</v>
      </c>
    </row>
    <row r="150" spans="2:3" x14ac:dyDescent="0.25">
      <c r="B150" t="s">
        <v>165</v>
      </c>
      <c r="C150">
        <v>1.295609</v>
      </c>
    </row>
    <row r="151" spans="2:3" x14ac:dyDescent="0.25">
      <c r="B151" t="s">
        <v>166</v>
      </c>
      <c r="C151">
        <v>0.75723300000000004</v>
      </c>
    </row>
    <row r="152" spans="2:3" x14ac:dyDescent="0.25">
      <c r="B152" t="s">
        <v>167</v>
      </c>
      <c r="C152">
        <v>23.166747999999998</v>
      </c>
    </row>
    <row r="153" spans="2:3" x14ac:dyDescent="0.25">
      <c r="B153" t="s">
        <v>168</v>
      </c>
      <c r="C153">
        <v>23166.748366</v>
      </c>
    </row>
    <row r="154" spans="2:3" x14ac:dyDescent="0.25">
      <c r="B154" t="s">
        <v>169</v>
      </c>
      <c r="C154">
        <v>571.07900600000005</v>
      </c>
    </row>
    <row r="155" spans="2:3" x14ac:dyDescent="0.25">
      <c r="B155" t="s">
        <v>170</v>
      </c>
      <c r="C155">
        <v>39.706310999999999</v>
      </c>
    </row>
    <row r="156" spans="2:3" x14ac:dyDescent="0.25">
      <c r="B156" t="s">
        <v>171</v>
      </c>
      <c r="C156">
        <v>4640.5356350000002</v>
      </c>
    </row>
    <row r="157" spans="2:3" x14ac:dyDescent="0.25">
      <c r="B157" t="s">
        <v>172</v>
      </c>
      <c r="C157">
        <v>21.079117</v>
      </c>
    </row>
    <row r="158" spans="2:3" x14ac:dyDescent="0.25">
      <c r="B158" t="s">
        <v>173</v>
      </c>
      <c r="C158">
        <v>11018.010523000001</v>
      </c>
    </row>
    <row r="159" spans="2:3" x14ac:dyDescent="0.25">
      <c r="B159" t="s">
        <v>174</v>
      </c>
      <c r="C159">
        <v>17.143585999999999</v>
      </c>
    </row>
    <row r="160" spans="2:3" x14ac:dyDescent="0.25">
      <c r="B160" t="s">
        <v>175</v>
      </c>
      <c r="C160">
        <v>32.340954000000004</v>
      </c>
    </row>
    <row r="161" spans="2:3" x14ac:dyDescent="0.25">
      <c r="B161" t="s">
        <v>176</v>
      </c>
      <c r="C161">
        <v>9.2678639999999994</v>
      </c>
    </row>
    <row r="162" spans="2:3" x14ac:dyDescent="0.25">
      <c r="B162" t="s">
        <v>177</v>
      </c>
      <c r="C162">
        <v>3.4962279999999999</v>
      </c>
    </row>
    <row r="163" spans="2:3" x14ac:dyDescent="0.25">
      <c r="B163" t="s">
        <v>178</v>
      </c>
      <c r="C163">
        <v>2.924496</v>
      </c>
    </row>
    <row r="164" spans="2:3" x14ac:dyDescent="0.25">
      <c r="B164" t="s">
        <v>179</v>
      </c>
      <c r="C164">
        <v>2.3594729999999999</v>
      </c>
    </row>
    <row r="165" spans="2:3" x14ac:dyDescent="0.25">
      <c r="B165" t="s">
        <v>180</v>
      </c>
      <c r="C165">
        <v>42.006735999999997</v>
      </c>
    </row>
    <row r="166" spans="2:3" x14ac:dyDescent="0.25">
      <c r="B166" t="s">
        <v>181</v>
      </c>
      <c r="C166">
        <v>6.7606900000000003</v>
      </c>
    </row>
    <row r="167" spans="2:3" x14ac:dyDescent="0.25">
      <c r="B167" t="s">
        <v>182</v>
      </c>
      <c r="C167">
        <v>1.5181800000000001</v>
      </c>
    </row>
    <row r="168" spans="2:3" x14ac:dyDescent="0.25">
      <c r="B168" t="s">
        <v>183</v>
      </c>
      <c r="C168">
        <v>30.602239999999998</v>
      </c>
    </row>
    <row r="169" spans="2:3" x14ac:dyDescent="0.25">
      <c r="B169" t="s">
        <v>184</v>
      </c>
      <c r="C169">
        <v>2457.896342</v>
      </c>
    </row>
    <row r="170" spans="2:3" x14ac:dyDescent="0.25">
      <c r="B170" t="s">
        <v>185</v>
      </c>
      <c r="C170">
        <v>42.006076</v>
      </c>
    </row>
    <row r="171" spans="2:3" x14ac:dyDescent="0.25">
      <c r="B171" t="s">
        <v>186</v>
      </c>
      <c r="C171">
        <v>3463.8519719999999</v>
      </c>
    </row>
    <row r="172" spans="2:3" x14ac:dyDescent="0.25">
      <c r="B172" t="s">
        <v>187</v>
      </c>
      <c r="C172">
        <v>39.882736000000001</v>
      </c>
    </row>
    <row r="173" spans="2:3" x14ac:dyDescent="0.25">
      <c r="B173" t="s">
        <v>188</v>
      </c>
      <c r="C173">
        <v>12026.745258999999</v>
      </c>
    </row>
    <row r="174" spans="2:3" x14ac:dyDescent="0.25">
      <c r="B174" t="s">
        <v>189</v>
      </c>
      <c r="C174">
        <v>221.74379999999999</v>
      </c>
    </row>
    <row r="175" spans="2:3" x14ac:dyDescent="0.25">
      <c r="B175" t="s">
        <v>190</v>
      </c>
      <c r="C175">
        <v>26247.696504</v>
      </c>
    </row>
    <row r="176" spans="2:3" x14ac:dyDescent="0.25">
      <c r="B176" t="s">
        <v>191</v>
      </c>
      <c r="C176">
        <v>121.08478100000001</v>
      </c>
    </row>
    <row r="177" spans="2:3" x14ac:dyDescent="0.25">
      <c r="B177" t="s">
        <v>192</v>
      </c>
      <c r="C177">
        <v>2.768729</v>
      </c>
    </row>
    <row r="178" spans="2:3" x14ac:dyDescent="0.25">
      <c r="B178" t="s">
        <v>193</v>
      </c>
      <c r="C178">
        <v>564.36711100000002</v>
      </c>
    </row>
    <row r="179" spans="2:3" x14ac:dyDescent="0.25">
      <c r="B179" t="s">
        <v>194</v>
      </c>
      <c r="C179">
        <v>2.7</v>
      </c>
    </row>
    <row r="180" spans="2:3" x14ac:dyDescent="0.25">
      <c r="B180" t="s">
        <v>195</v>
      </c>
      <c r="C180">
        <v>1.79</v>
      </c>
    </row>
    <row r="181" spans="2:3" x14ac:dyDescent="0.25">
      <c r="B181" t="s">
        <v>196</v>
      </c>
      <c r="C181">
        <v>0.73221099999999995</v>
      </c>
    </row>
    <row r="182" spans="2:3" x14ac:dyDescent="0.25">
      <c r="B182" t="s">
        <v>197</v>
      </c>
      <c r="C182">
        <v>564.36711100000002</v>
      </c>
    </row>
    <row r="183" spans="2:3" x14ac:dyDescent="0.25">
      <c r="B183" t="s">
        <v>198</v>
      </c>
      <c r="C183">
        <v>102.66992500000001</v>
      </c>
    </row>
    <row r="184" spans="2:3" x14ac:dyDescent="0.25">
      <c r="B184" t="s">
        <v>199</v>
      </c>
      <c r="C184">
        <v>238.555318</v>
      </c>
    </row>
    <row r="185" spans="2:3" x14ac:dyDescent="0.25">
      <c r="B185" t="s">
        <v>200</v>
      </c>
      <c r="C185">
        <v>17.146246000000001</v>
      </c>
    </row>
    <row r="186" spans="2:3" x14ac:dyDescent="0.25">
      <c r="B186" t="s">
        <v>201</v>
      </c>
      <c r="C186">
        <v>21.983478999999999</v>
      </c>
    </row>
    <row r="187" spans="2:3" x14ac:dyDescent="0.25">
      <c r="B187" t="s">
        <v>202</v>
      </c>
      <c r="C187">
        <v>26.4693</v>
      </c>
    </row>
  </sheetData>
  <hyperlinks>
    <hyperlink ref="B5" r:id="rId1" xr:uid="{086B7DF8-7877-408A-8DE2-0C8A73A2B118}"/>
  </hyperlinks>
  <pageMargins left="0.7" right="0.7" top="0.75" bottom="0.75" header="0.3" footer="0.3"/>
  <tableParts count="2">
    <tablePart r:id="rId2"/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F474FEE-6B7F-4CED-8ACA-0380C962E15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Lenning</dc:creator>
  <cp:lastModifiedBy>Jeff Lenning</cp:lastModifiedBy>
  <dcterms:created xsi:type="dcterms:W3CDTF">2025-10-29T16:35:33Z</dcterms:created>
  <dcterms:modified xsi:type="dcterms:W3CDTF">2025-10-30T19:12:01Z</dcterms:modified>
</cp:coreProperties>
</file>